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icholas.burns\OneDrive - Royal Mail Group Ltd\Documents\Christmas\2023\Christmas Outhouse Sites\"/>
    </mc:Choice>
  </mc:AlternateContent>
  <xr:revisionPtr revIDLastSave="0" documentId="13_ncr:1_{0907BE36-0BEE-489F-83B9-1DDADF1E18BD}" xr6:coauthVersionLast="47" xr6:coauthVersionMax="47" xr10:uidLastSave="{00000000-0000-0000-0000-000000000000}"/>
  <bookViews>
    <workbookView xWindow="-110" yWindow="-110" windowWidth="19420" windowHeight="10420" tabRatio="697" xr2:uid="{B296910D-7F7F-4B96-A3FE-168903136C35}"/>
  </bookViews>
  <sheets>
    <sheet name="Outhouses" sheetId="1" r:id="rId1"/>
    <sheet name="Internals" sheetId="2" r:id="rId2"/>
    <sheet name="Accio Marquee" sheetId="6" r:id="rId3"/>
    <sheet name="Parking VOC" sheetId="4" r:id="rId4"/>
  </sheets>
  <externalReferences>
    <externalReference r:id="rId5"/>
  </externalReferences>
  <definedNames>
    <definedName name="_xlnm._FilterDatabase" localSheetId="3" hidden="1">'Parking VOC'!$A$4:$O$19</definedName>
    <definedName name="_xlnm.Print_Area" localSheetId="2">'Accio Marquee'!$A$1:$O$38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6" l="1"/>
  <c r="E4" i="6"/>
  <c r="F4" i="6"/>
  <c r="H4" i="6"/>
  <c r="I4" i="6"/>
  <c r="J4" i="6"/>
  <c r="L4" i="6"/>
  <c r="B5" i="6"/>
  <c r="E5" i="6"/>
  <c r="F5" i="6"/>
  <c r="H5" i="6"/>
  <c r="I5" i="6"/>
  <c r="J5" i="6"/>
  <c r="L5" i="6"/>
  <c r="B6" i="6"/>
  <c r="E6" i="6"/>
  <c r="F6" i="6"/>
  <c r="H6" i="6"/>
  <c r="I6" i="6"/>
  <c r="J6" i="6"/>
  <c r="L6" i="6"/>
  <c r="B7" i="6"/>
  <c r="E7" i="6"/>
  <c r="F7" i="6"/>
  <c r="H7" i="6"/>
  <c r="I7" i="6"/>
  <c r="J7" i="6"/>
  <c r="L7" i="6"/>
  <c r="B8" i="6"/>
  <c r="E8" i="6"/>
  <c r="F8" i="6"/>
  <c r="H8" i="6"/>
  <c r="I8" i="6"/>
  <c r="J8" i="6"/>
  <c r="L8" i="6"/>
  <c r="B9" i="6"/>
  <c r="E9" i="6"/>
  <c r="F9" i="6"/>
  <c r="H9" i="6"/>
  <c r="I9" i="6"/>
  <c r="J9" i="6"/>
  <c r="L9" i="6"/>
  <c r="B10" i="6"/>
  <c r="E10" i="6"/>
  <c r="F10" i="6"/>
  <c r="I10" i="6"/>
  <c r="J10" i="6"/>
  <c r="L10" i="6"/>
  <c r="B11" i="6"/>
  <c r="E11" i="6"/>
  <c r="F11" i="6"/>
  <c r="H11" i="6"/>
  <c r="I11" i="6"/>
  <c r="J11" i="6"/>
  <c r="L11" i="6"/>
  <c r="B13" i="6"/>
  <c r="E13" i="6"/>
  <c r="F13" i="6"/>
  <c r="H13" i="6"/>
  <c r="I13" i="6"/>
  <c r="J13" i="6"/>
  <c r="L13" i="6"/>
  <c r="B15" i="6"/>
  <c r="E15" i="6"/>
  <c r="F15" i="6"/>
  <c r="G15" i="6"/>
  <c r="H15" i="6"/>
  <c r="I15" i="6"/>
  <c r="J15" i="6"/>
  <c r="L15" i="6"/>
  <c r="B16" i="6"/>
  <c r="G16" i="6"/>
  <c r="H16" i="6"/>
  <c r="I16" i="6"/>
  <c r="J16" i="6"/>
  <c r="B17" i="6"/>
  <c r="G17" i="6"/>
  <c r="H17" i="6"/>
  <c r="I17" i="6"/>
  <c r="J17" i="6"/>
  <c r="B18" i="6"/>
  <c r="E18" i="6"/>
  <c r="F18" i="6"/>
  <c r="G18" i="6" s="1"/>
  <c r="H18" i="6"/>
  <c r="I18" i="6"/>
  <c r="J18" i="6"/>
  <c r="B19" i="6"/>
  <c r="G19" i="6"/>
  <c r="H19" i="6"/>
  <c r="I19" i="6"/>
  <c r="J19" i="6"/>
  <c r="B20" i="6"/>
  <c r="E20" i="6"/>
  <c r="F20" i="6"/>
  <c r="H20" i="6"/>
  <c r="I20" i="6"/>
  <c r="J20" i="6"/>
  <c r="B21" i="6"/>
  <c r="E21" i="6"/>
  <c r="F21" i="6"/>
  <c r="H21" i="6"/>
  <c r="I21" i="6"/>
  <c r="J21" i="6"/>
  <c r="L21" i="6"/>
  <c r="B22" i="6"/>
  <c r="E22" i="6"/>
  <c r="F22" i="6"/>
  <c r="H22" i="6"/>
  <c r="I22" i="6"/>
  <c r="J22" i="6"/>
  <c r="L22" i="6"/>
  <c r="B23" i="6"/>
  <c r="E23" i="6"/>
  <c r="F23" i="6"/>
  <c r="G23" i="6" s="1"/>
  <c r="H23" i="6"/>
  <c r="I23" i="6"/>
  <c r="J23" i="6"/>
  <c r="B24" i="6"/>
  <c r="E24" i="6"/>
  <c r="F24" i="6"/>
  <c r="G24" i="6" s="1"/>
  <c r="H24" i="6"/>
  <c r="I24" i="6"/>
  <c r="J24" i="6"/>
  <c r="L24" i="6"/>
  <c r="B25" i="6"/>
  <c r="E25" i="6"/>
  <c r="F25" i="6"/>
  <c r="H25" i="6"/>
  <c r="I25" i="6"/>
  <c r="J25" i="6"/>
  <c r="B26" i="6"/>
  <c r="E26" i="6"/>
  <c r="F26" i="6"/>
  <c r="H26" i="6"/>
  <c r="I26" i="6"/>
  <c r="J26" i="6"/>
  <c r="B28" i="6"/>
  <c r="E28" i="6"/>
  <c r="F28" i="6"/>
  <c r="H28" i="6"/>
  <c r="I28" i="6"/>
  <c r="J28" i="6"/>
  <c r="B29" i="6"/>
  <c r="E29" i="6"/>
  <c r="G29" i="6" s="1"/>
  <c r="H29" i="6"/>
  <c r="I29" i="6"/>
  <c r="J29" i="6"/>
  <c r="B30" i="6"/>
  <c r="E30" i="6"/>
  <c r="F30" i="6"/>
  <c r="H30" i="6"/>
  <c r="I30" i="6"/>
  <c r="J30" i="6"/>
  <c r="L30" i="6"/>
  <c r="B31" i="6"/>
  <c r="E31" i="6"/>
  <c r="F31" i="6"/>
  <c r="H31" i="6"/>
  <c r="I31" i="6"/>
  <c r="J31" i="6"/>
  <c r="L31" i="6"/>
  <c r="B32" i="6"/>
  <c r="E32" i="6"/>
  <c r="E33" i="6" s="1"/>
  <c r="F32" i="6"/>
  <c r="F33" i="6" s="1"/>
  <c r="G33" i="6" s="1"/>
  <c r="G32" i="6"/>
  <c r="H32" i="6"/>
  <c r="H33" i="6" s="1"/>
  <c r="I32" i="6"/>
  <c r="I33" i="6" s="1"/>
  <c r="J32" i="6"/>
  <c r="J33" i="6" s="1"/>
  <c r="L32" i="6"/>
  <c r="B33" i="6"/>
  <c r="B34" i="6"/>
  <c r="E34" i="6"/>
  <c r="F34" i="6"/>
  <c r="G34" i="6" s="1"/>
  <c r="H34" i="6"/>
  <c r="I34" i="6"/>
  <c r="J34" i="6"/>
  <c r="L34" i="6"/>
  <c r="B35" i="6"/>
  <c r="E35" i="6"/>
  <c r="G35" i="6" s="1"/>
  <c r="F35" i="6"/>
  <c r="H35" i="6"/>
  <c r="I35" i="6"/>
  <c r="J35" i="6"/>
  <c r="B36" i="6"/>
  <c r="E36" i="6"/>
  <c r="F36" i="6"/>
  <c r="G36" i="6" s="1"/>
  <c r="H36" i="6"/>
  <c r="I36" i="6"/>
  <c r="J36" i="6"/>
  <c r="B37" i="6"/>
  <c r="H10" i="6" s="1"/>
  <c r="E37" i="6"/>
  <c r="F37" i="6"/>
  <c r="H37" i="6"/>
  <c r="I37" i="6"/>
  <c r="J37" i="6"/>
  <c r="G37" i="6" l="1"/>
  <c r="G26" i="6"/>
  <c r="G21" i="6"/>
  <c r="G30" i="6"/>
  <c r="G28" i="6"/>
  <c r="G25" i="6"/>
  <c r="G22" i="6"/>
  <c r="G31" i="6"/>
  <c r="G20" i="6"/>
</calcChain>
</file>

<file path=xl/sharedStrings.xml><?xml version="1.0" encoding="utf-8"?>
<sst xmlns="http://schemas.openxmlformats.org/spreadsheetml/2006/main" count="448" uniqueCount="188">
  <si>
    <t>ROYAL MAIL XMAS 23/24 - OUTHOUSES</t>
  </si>
  <si>
    <t>REFS</t>
  </si>
  <si>
    <t>DETAILS</t>
  </si>
  <si>
    <t>SURVEYOR</t>
  </si>
  <si>
    <t>STATUS</t>
  </si>
  <si>
    <t>SEP REF</t>
  </si>
  <si>
    <t>SITE</t>
  </si>
  <si>
    <t>Type</t>
  </si>
  <si>
    <t>ADDRESS</t>
  </si>
  <si>
    <t>Special Events Planner</t>
  </si>
  <si>
    <t>Site Contact</t>
  </si>
  <si>
    <t>PRACTICE</t>
  </si>
  <si>
    <t xml:space="preserve">SURVEYOR 1 </t>
  </si>
  <si>
    <t>SURVEYOR 2</t>
  </si>
  <si>
    <t>Previous Surveyor</t>
  </si>
  <si>
    <t>LEASE START</t>
  </si>
  <si>
    <t>LEASE EXPIRY</t>
  </si>
  <si>
    <t>RFS</t>
  </si>
  <si>
    <t>LDS</t>
  </si>
  <si>
    <t>Site 1</t>
  </si>
  <si>
    <t>Bristol MC</t>
  </si>
  <si>
    <t>Outhouse</t>
  </si>
  <si>
    <t>TBC</t>
  </si>
  <si>
    <t>Alan Nicholls</t>
  </si>
  <si>
    <t xml:space="preserve">                                                                         07802 928683 robert.j.paterson@royalmail.com    
</t>
  </si>
  <si>
    <t>KKS</t>
  </si>
  <si>
    <t>Glyn Jones</t>
  </si>
  <si>
    <t>Site 3</t>
  </si>
  <si>
    <t>South East PSC</t>
  </si>
  <si>
    <t>Tetris 
Rockware Avenue
Greenford
UB6 0AD</t>
  </si>
  <si>
    <t>Andrew Martin</t>
  </si>
  <si>
    <t>furat.muhi-al-din@royalmail.com
 07841 466245</t>
  </si>
  <si>
    <t>RLB</t>
  </si>
  <si>
    <t>Robbie Brindley</t>
  </si>
  <si>
    <t>Ongoing</t>
  </si>
  <si>
    <t>1st week in Jan, then decommission - 14th Jan</t>
  </si>
  <si>
    <t>Site 4</t>
  </si>
  <si>
    <t>Manton</t>
  </si>
  <si>
    <t xml:space="preserve">Unit 4 Manton Wood
Retford Road
Manton Wood Enterprise Park
Worksop
S80 2RS
</t>
  </si>
  <si>
    <t>Anne O'Connor</t>
  </si>
  <si>
    <t>Ian.J.Brown@royalmail.com 
07802791840</t>
  </si>
  <si>
    <t>Andrew Jenkins</t>
  </si>
  <si>
    <t xml:space="preserve">RFS by end of Oct 2023 </t>
  </si>
  <si>
    <t>Site 5</t>
  </si>
  <si>
    <t>Tyneside OH</t>
  </si>
  <si>
    <t>07889929494 philip.welsh@royalmail.com</t>
  </si>
  <si>
    <t>Site 6</t>
  </si>
  <si>
    <t>South Midlands Plant</t>
  </si>
  <si>
    <t xml:space="preserve">Royal Mail Northampton PSC
Unit 5 Panattoni Park
Weedon Road
NORTHAMPTON
NN7 4DE
*Same space needed as for 2022*
</t>
  </si>
  <si>
    <t>Helen Perry</t>
  </si>
  <si>
    <t xml:space="preserve">mohammad.s.rahman@royalmail.com
07553 367512
</t>
  </si>
  <si>
    <t>Site 7</t>
  </si>
  <si>
    <t>East of Scotland Outhouse</t>
  </si>
  <si>
    <t>Scott Forsyth</t>
  </si>
  <si>
    <t>07736 786332 david.condon@royalmail.com</t>
  </si>
  <si>
    <t>AECOM</t>
  </si>
  <si>
    <t>Derek Penny</t>
  </si>
  <si>
    <t>Abi Akinyemi</t>
  </si>
  <si>
    <t>24/11/23</t>
  </si>
  <si>
    <t>28/1/24</t>
  </si>
  <si>
    <t>Site 8</t>
  </si>
  <si>
    <t>Prestwick Outhouse</t>
  </si>
  <si>
    <t>Prestwick Airport, Transit House, KA9 2QA</t>
  </si>
  <si>
    <t>graeme.turnbull@roiyalmail.com 07568 564429</t>
  </si>
  <si>
    <t>Scott Graham</t>
  </si>
  <si>
    <t>Site 9</t>
  </si>
  <si>
    <t xml:space="preserve">Norwich MC Outhouse </t>
  </si>
  <si>
    <t>Former Tuffnells Depot, 23 Vulcan Rd S, Norwich NR6 6AG</t>
  </si>
  <si>
    <t>Nicky Dunn</t>
  </si>
  <si>
    <t>07841568085 angela.travis@royalmail.com</t>
  </si>
  <si>
    <t>ROYAL MAIL XMAS 23/24 - INTERNALS</t>
  </si>
  <si>
    <t>Cardiff MC</t>
  </si>
  <si>
    <t>Internals</t>
  </si>
  <si>
    <t>Cardiff Mail Centre, 220-228 Penarth Road, Cardiff, CF11 8TA</t>
  </si>
  <si>
    <t>07850 815888  andrew.colclough@royalmail.com</t>
  </si>
  <si>
    <t>n/a</t>
  </si>
  <si>
    <t>Site 2</t>
  </si>
  <si>
    <t>Exeter MC</t>
  </si>
  <si>
    <t>Exeter Mail Centre, Osprey Road, Sowton Industrial Estate, Exeter,            EX2 7XX</t>
  </si>
  <si>
    <t>07909 212756  ian.percival@royalmail.com</t>
  </si>
  <si>
    <t>N/A</t>
  </si>
  <si>
    <t>Exeter Mail Centre, 
Osprey Road,
 Sowton Industrial Estate,
 Exeter, 
EX2 7XX</t>
  </si>
  <si>
    <t>Gloucester M.C</t>
  </si>
  <si>
    <t>Gloucester Mail Centre, Eastern Ave, Gloucester, GL4 3AA</t>
  </si>
  <si>
    <t>07872 004928 alan.r.nicholls@royalmail.com</t>
  </si>
  <si>
    <t>South Wales / West PSC</t>
  </si>
  <si>
    <t>South West PSC, Ty-Glas, Llanishen, Cardiff, CF14 5DU</t>
  </si>
  <si>
    <t>Royal Mail South Midlands                                                    Swan Valley Way
NORTHAMPTON
NN4 9DR</t>
  </si>
  <si>
    <t>Chelmsford MC Internal</t>
  </si>
  <si>
    <t>Winsford Way, Springfield, Chelmsford CM2 5AA</t>
  </si>
  <si>
    <t>nick.j.dent@royalmail.com</t>
  </si>
  <si>
    <t>Seb Hathaway</t>
  </si>
  <si>
    <t>30/10 for floating floor 20/11 frames operational</t>
  </si>
  <si>
    <t>DQ Northern Ireland Internal</t>
  </si>
  <si>
    <t>Tomb Street BT1 1AA</t>
  </si>
  <si>
    <t>mark.magee@royalmail.com 07553388341</t>
  </si>
  <si>
    <t>Hugh O'Kane</t>
  </si>
  <si>
    <t>13/11/2023</t>
  </si>
  <si>
    <t>29/03/2024</t>
  </si>
  <si>
    <t xml:space="preserve">Aberdeen MC Basement </t>
  </si>
  <si>
    <t>Aberdeen Mail Centre,          Wellington Circle,                        Aberdeen,                                                AB12 3TT</t>
  </si>
  <si>
    <t>david.i.noble@royalmail.com    07436 033191</t>
  </si>
  <si>
    <t>Site 10</t>
  </si>
  <si>
    <t>Medway MC</t>
  </si>
  <si>
    <t>Rochester Walk Bundling Centre, Maidstone Road, Rochester ME1 3AU</t>
  </si>
  <si>
    <t>Nicole Menon</t>
  </si>
  <si>
    <t>gary.ware@royalmail.com 07841570847</t>
  </si>
  <si>
    <t>Edmund B</t>
  </si>
  <si>
    <t>Site 11</t>
  </si>
  <si>
    <t>ELDC</t>
  </si>
  <si>
    <t>Gardeners way, Oliver Road, Grays, RM20 3ED</t>
  </si>
  <si>
    <t>Tony Fostekew</t>
  </si>
  <si>
    <t>nick.minden@royalmail.com 
07435 761324</t>
  </si>
  <si>
    <t>Phil Swain</t>
  </si>
  <si>
    <t>Site 12</t>
  </si>
  <si>
    <t>MK PSC</t>
  </si>
  <si>
    <t>Magnitude 314, Magna Park, Fen Street, Milton Keynes, MK17 8EW</t>
  </si>
  <si>
    <t>JYM</t>
  </si>
  <si>
    <t>Site 13</t>
  </si>
  <si>
    <t>Site 14</t>
  </si>
  <si>
    <t>Site 15</t>
  </si>
  <si>
    <t>ROYAL MAIL XMAS 23/24 - PARKING/VOC'S</t>
  </si>
  <si>
    <t>MSH VOC</t>
  </si>
  <si>
    <t>VOC</t>
  </si>
  <si>
    <t>NN6 7DD</t>
  </si>
  <si>
    <t xml:space="preserve">07553381777 &amp; 07 james.h.parker@royalmail.com </t>
  </si>
  <si>
    <t xml:space="preserve">Coventry VOC </t>
  </si>
  <si>
    <t>07553 379191 Ricki.ravat@royalmail.com</t>
  </si>
  <si>
    <t xml:space="preserve">Peterlee </t>
  </si>
  <si>
    <t>07483135895 &amp; michael.a.salts@royalmail.com</t>
  </si>
  <si>
    <t>Prestwick Transit House</t>
  </si>
  <si>
    <t>Transit House Prestwick airport. KA9 2PL</t>
  </si>
  <si>
    <t>07483354160. daniel.wood@royalmail.com</t>
  </si>
  <si>
    <t>SDC VOC</t>
  </si>
  <si>
    <t>Netherdale road, Wishaw ML2 0ER</t>
  </si>
  <si>
    <t>Edinburgh VOC</t>
  </si>
  <si>
    <t>Royal Highland Showground EH28 8NB</t>
  </si>
  <si>
    <t xml:space="preserve"> 07423 452900 michael.mcleod@royalmail.com</t>
  </si>
  <si>
    <t>Warrington Rail Terminal</t>
  </si>
  <si>
    <t>Warrington Rail Terminal, Eagles Park Drive, Winick Quay, Warrington, WA2 8AA</t>
  </si>
  <si>
    <t xml:space="preserve">07725826858
steven.grey@royalmail.com </t>
  </si>
  <si>
    <t>Stuart Baird</t>
  </si>
  <si>
    <t>Early November</t>
  </si>
  <si>
    <t>End of Jan 2024</t>
  </si>
  <si>
    <t>Warrington Mail Centre</t>
  </si>
  <si>
    <t>Kammac Dallam Lane, Warrington</t>
  </si>
  <si>
    <t>Ready for Service by October 2023</t>
  </si>
  <si>
    <t>XXXX</t>
  </si>
  <si>
    <t>Northern Ireland</t>
  </si>
  <si>
    <t>Ballycraigy Business Park, 655 Antrim Road, Mallusk, BT36 4RG</t>
  </si>
  <si>
    <t xml:space="preserve">07553375334
james.ferguson@royalmail.com </t>
  </si>
  <si>
    <t>Hugh O'kane</t>
  </si>
  <si>
    <t>Leeds</t>
  </si>
  <si>
    <t>Linkways, Skelton Grange Road, Stourton Leeds LS10 1RZ</t>
  </si>
  <si>
    <t>07872 636310
steve.z.thompson@royalmail.com</t>
  </si>
  <si>
    <t xml:space="preserve">SWDC VOC
</t>
  </si>
  <si>
    <t>Plot 9000, Severnbanks (same as last year)</t>
  </si>
  <si>
    <t>07912426802   
peter.x.hicks@royalmail.com</t>
  </si>
  <si>
    <t>Sarah Palmer</t>
  </si>
  <si>
    <t xml:space="preserve">HWDC VOC
</t>
  </si>
  <si>
    <t>07736786689  
danny.moran@royalmail.com</t>
  </si>
  <si>
    <t>Mark Hole</t>
  </si>
  <si>
    <t>PRDC VOC</t>
  </si>
  <si>
    <t>07801 093728
ricky.archer@royalmail.com</t>
  </si>
  <si>
    <t>ELDC - dual use with ADM C East</t>
  </si>
  <si>
    <t>07793 584063
martin.carr@royalmail.com</t>
  </si>
  <si>
    <t xml:space="preserve">Royal Highland
</t>
  </si>
  <si>
    <t>Willen Field Road, London, NW10 7BQ</t>
  </si>
  <si>
    <t>Requires Scoping or costing</t>
  </si>
  <si>
    <t xml:space="preserve">Instructed </t>
  </si>
  <si>
    <t>Run on hire</t>
  </si>
  <si>
    <t>on going</t>
  </si>
  <si>
    <t>NA</t>
  </si>
  <si>
    <t>End Of Service Date</t>
  </si>
  <si>
    <t>Request For Service Date</t>
  </si>
  <si>
    <t>RAM's Issued</t>
  </si>
  <si>
    <t>Plans Issued</t>
  </si>
  <si>
    <t>PCIP received</t>
  </si>
  <si>
    <t>Status</t>
  </si>
  <si>
    <t>Planner</t>
  </si>
  <si>
    <t>Postcode</t>
  </si>
  <si>
    <t>Property</t>
  </si>
  <si>
    <t>No of Weeks</t>
  </si>
  <si>
    <t>Hire Period</t>
  </si>
  <si>
    <t>Accio Completion Date</t>
  </si>
  <si>
    <t>Accio Start On Site Date</t>
  </si>
  <si>
    <t>Location &amp; type</t>
  </si>
  <si>
    <t>Royal Mail 2023 Peak Programme - Temporary Strucutres - Client Status Update - V16 As at 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</si>
</sst>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d/mm/yy;@"/>
    <numFmt numFmtId="166" formatCode="dd/mm/yyyy;@"/>
  </numFmts>
  <fonts count="2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2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Arial"/>
      <family val="2"/>
    </font>
    <font>
      <sz val="9"/>
      <name val="Arial"/>
      <family val="2"/>
    </font>
    <font>
      <strike/>
      <sz val="11"/>
      <color theme="1"/>
      <name val="Calibri"/>
      <family val="2"/>
      <scheme val="minor"/>
    </font>
    <font>
      <b/>
      <strike/>
      <sz val="12"/>
      <name val="Calibri"/>
      <family val="2"/>
      <scheme val="minor"/>
    </font>
    <font>
      <b/>
      <strike/>
      <sz val="9"/>
      <color theme="1"/>
      <name val="Arial"/>
      <family val="2"/>
    </font>
    <font>
      <strike/>
      <sz val="9"/>
      <color theme="1"/>
      <name val="Arial"/>
      <family val="2"/>
    </font>
    <font>
      <strike/>
      <sz val="11"/>
      <name val="Calibri"/>
      <family val="2"/>
      <scheme val="minor"/>
    </font>
    <font>
      <b/>
      <sz val="9"/>
      <color rgb="FFFF0000"/>
      <name val="Arial"/>
      <family val="2"/>
    </font>
    <font>
      <sz val="11"/>
      <color rgb="FF000000"/>
      <name val="Calibri"/>
      <family val="2"/>
    </font>
    <font>
      <sz val="12"/>
      <color rgb="FF000000"/>
      <name val="Jost* 300 Light"/>
      <family val="3"/>
    </font>
    <font>
      <sz val="12"/>
      <color rgb="FFFFFFFF"/>
      <name val="Jost* 300 Light"/>
      <family val="3"/>
    </font>
    <font>
      <b/>
      <sz val="12"/>
      <color rgb="FFFFFFFF"/>
      <name val="Jost* 300 Light"/>
      <family val="3"/>
    </font>
    <font>
      <sz val="16"/>
      <color rgb="FFFFFFFF"/>
      <name val="Jost* 500 Medium"/>
      <family val="3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A6A6A6"/>
        <bgColor rgb="FFA6A6A6"/>
      </patternFill>
    </fill>
    <fill>
      <patternFill patternType="solid">
        <fgColor rgb="FF808080"/>
        <bgColor rgb="FF808080"/>
      </patternFill>
    </fill>
    <fill>
      <patternFill patternType="solid">
        <fgColor rgb="FFC00000"/>
        <bgColor rgb="FFC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9" fillId="0" borderId="0"/>
  </cellStyleXfs>
  <cellXfs count="160">
    <xf numFmtId="0" fontId="0" fillId="0" borderId="0" xfId="0"/>
    <xf numFmtId="0" fontId="3" fillId="2" borderId="0" xfId="0" applyFont="1" applyFill="1" applyAlignment="1">
      <alignment horizontal="left" vertical="center"/>
    </xf>
    <xf numFmtId="0" fontId="0" fillId="0" borderId="1" xfId="0" applyBorder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14" fontId="1" fillId="2" borderId="0" xfId="0" applyNumberFormat="1" applyFont="1" applyFill="1"/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7" fillId="9" borderId="7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165" fontId="7" fillId="11" borderId="7" xfId="0" applyNumberFormat="1" applyFont="1" applyFill="1" applyBorder="1" applyAlignment="1">
      <alignment horizontal="center" vertical="center" wrapText="1"/>
    </xf>
    <xf numFmtId="165" fontId="7" fillId="11" borderId="8" xfId="0" applyNumberFormat="1" applyFont="1" applyFill="1" applyBorder="1" applyAlignment="1">
      <alignment horizontal="center" vertical="center" wrapText="1"/>
    </xf>
    <xf numFmtId="165" fontId="7" fillId="11" borderId="9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0" fillId="9" borderId="1" xfId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14" fontId="8" fillId="11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0" xfId="0" applyFill="1" applyBorder="1" applyAlignment="1">
      <alignment horizontal="center"/>
    </xf>
    <xf numFmtId="0" fontId="7" fillId="9" borderId="11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165" fontId="7" fillId="11" borderId="11" xfId="0" applyNumberFormat="1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165" fontId="8" fillId="11" borderId="1" xfId="0" applyNumberFormat="1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8" fillId="10" borderId="14" xfId="0" applyFont="1" applyFill="1" applyBorder="1" applyAlignment="1">
      <alignment horizontal="center" vertical="center" wrapText="1"/>
    </xf>
    <xf numFmtId="165" fontId="8" fillId="11" borderId="14" xfId="0" applyNumberFormat="1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wrapText="1"/>
    </xf>
    <xf numFmtId="165" fontId="7" fillId="11" borderId="16" xfId="0" applyNumberFormat="1" applyFont="1" applyFill="1" applyBorder="1" applyAlignment="1">
      <alignment horizontal="center" vertical="center" wrapText="1"/>
    </xf>
    <xf numFmtId="165" fontId="7" fillId="11" borderId="17" xfId="0" applyNumberFormat="1" applyFont="1" applyFill="1" applyBorder="1" applyAlignment="1">
      <alignment horizontal="center" vertical="center" wrapText="1"/>
    </xf>
    <xf numFmtId="165" fontId="7" fillId="11" borderId="18" xfId="0" applyNumberFormat="1" applyFont="1" applyFill="1" applyBorder="1" applyAlignment="1">
      <alignment horizontal="center" vertical="center" wrapText="1"/>
    </xf>
    <xf numFmtId="0" fontId="8" fillId="10" borderId="20" xfId="0" applyFont="1" applyFill="1" applyBorder="1" applyAlignment="1">
      <alignment horizontal="center" vertical="center" wrapText="1"/>
    </xf>
    <xf numFmtId="14" fontId="8" fillId="11" borderId="19" xfId="0" applyNumberFormat="1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8" fillId="9" borderId="19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8" fillId="8" borderId="1" xfId="0" applyFont="1" applyFill="1" applyBorder="1" applyAlignment="1">
      <alignment horizontal="center" vertical="center" wrapText="1"/>
    </xf>
    <xf numFmtId="0" fontId="11" fillId="15" borderId="19" xfId="0" applyFont="1" applyFill="1" applyBorder="1" applyAlignment="1">
      <alignment horizontal="center" vertical="center"/>
    </xf>
    <xf numFmtId="0" fontId="11" fillId="15" borderId="19" xfId="0" applyFont="1" applyFill="1" applyBorder="1" applyAlignment="1">
      <alignment horizontal="center" vertical="center" wrapText="1"/>
    </xf>
    <xf numFmtId="0" fontId="11" fillId="15" borderId="20" xfId="0" applyFont="1" applyFill="1" applyBorder="1" applyAlignment="1">
      <alignment horizontal="center" vertical="center" wrapText="1"/>
    </xf>
    <xf numFmtId="14" fontId="11" fillId="15" borderId="19" xfId="0" applyNumberFormat="1" applyFont="1" applyFill="1" applyBorder="1" applyAlignment="1">
      <alignment horizontal="center" vertical="center" wrapText="1"/>
    </xf>
    <xf numFmtId="165" fontId="8" fillId="8" borderId="1" xfId="0" applyNumberFormat="1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/>
    </xf>
    <xf numFmtId="0" fontId="13" fillId="0" borderId="0" xfId="0" applyFont="1"/>
    <xf numFmtId="0" fontId="14" fillId="7" borderId="1" xfId="0" applyFont="1" applyFill="1" applyBorder="1" applyAlignment="1" applyProtection="1">
      <alignment horizontal="center" vertical="center" wrapText="1"/>
      <protection locked="0"/>
    </xf>
    <xf numFmtId="0" fontId="15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7" fillId="7" borderId="1" xfId="1" applyFont="1" applyFill="1" applyBorder="1" applyAlignment="1">
      <alignment horizontal="center" vertical="center" wrapText="1"/>
    </xf>
    <xf numFmtId="14" fontId="16" fillId="7" borderId="1" xfId="0" applyNumberFormat="1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165" fontId="8" fillId="14" borderId="1" xfId="0" applyNumberFormat="1" applyFont="1" applyFill="1" applyBorder="1" applyAlignment="1">
      <alignment horizontal="center" vertical="center" wrapText="1"/>
    </xf>
    <xf numFmtId="0" fontId="0" fillId="14" borderId="12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8" fillId="14" borderId="14" xfId="0" applyFont="1" applyFill="1" applyBorder="1" applyAlignment="1">
      <alignment horizontal="center" vertical="center" wrapText="1"/>
    </xf>
    <xf numFmtId="0" fontId="0" fillId="14" borderId="0" xfId="0" applyFill="1" applyAlignment="1">
      <alignment vertical="center" wrapText="1"/>
    </xf>
    <xf numFmtId="0" fontId="8" fillId="14" borderId="19" xfId="0" applyFont="1" applyFill="1" applyBorder="1" applyAlignment="1">
      <alignment horizontal="center" vertical="center"/>
    </xf>
    <xf numFmtId="0" fontId="8" fillId="14" borderId="19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vertical="center" wrapText="1"/>
    </xf>
    <xf numFmtId="14" fontId="8" fillId="14" borderId="19" xfId="0" applyNumberFormat="1" applyFont="1" applyFill="1" applyBorder="1" applyAlignment="1">
      <alignment horizontal="center" vertical="center" wrapText="1"/>
    </xf>
    <xf numFmtId="0" fontId="6" fillId="16" borderId="1" xfId="0" applyFont="1" applyFill="1" applyBorder="1" applyAlignment="1" applyProtection="1">
      <alignment horizontal="center" vertical="center" wrapText="1"/>
      <protection locked="0"/>
    </xf>
    <xf numFmtId="0" fontId="7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10" fillId="16" borderId="1" xfId="1" applyFont="1" applyFill="1" applyBorder="1" applyAlignment="1">
      <alignment horizontal="center" vertical="center" wrapText="1"/>
    </xf>
    <xf numFmtId="14" fontId="8" fillId="16" borderId="1" xfId="0" applyNumberFormat="1" applyFont="1" applyFill="1" applyBorder="1" applyAlignment="1">
      <alignment horizontal="center" vertical="center" wrapText="1"/>
    </xf>
    <xf numFmtId="0" fontId="10" fillId="17" borderId="0" xfId="0" applyFont="1" applyFill="1" applyAlignment="1">
      <alignment vertical="center" wrapText="1"/>
    </xf>
    <xf numFmtId="0" fontId="12" fillId="17" borderId="19" xfId="0" applyFont="1" applyFill="1" applyBorder="1" applyAlignment="1">
      <alignment horizontal="center" vertical="center"/>
    </xf>
    <xf numFmtId="0" fontId="12" fillId="17" borderId="19" xfId="0" applyFont="1" applyFill="1" applyBorder="1" applyAlignment="1">
      <alignment horizontal="center" vertical="center" wrapText="1"/>
    </xf>
    <xf numFmtId="0" fontId="12" fillId="17" borderId="20" xfId="0" applyFont="1" applyFill="1" applyBorder="1" applyAlignment="1">
      <alignment horizontal="center" vertical="center" wrapText="1"/>
    </xf>
    <xf numFmtId="14" fontId="12" fillId="17" borderId="19" xfId="0" applyNumberFormat="1" applyFont="1" applyFill="1" applyBorder="1" applyAlignment="1">
      <alignment horizontal="center" vertical="center" wrapText="1"/>
    </xf>
    <xf numFmtId="0" fontId="10" fillId="17" borderId="0" xfId="0" applyFont="1" applyFill="1"/>
    <xf numFmtId="14" fontId="11" fillId="11" borderId="19" xfId="0" applyNumberFormat="1" applyFont="1" applyFill="1" applyBorder="1" applyAlignment="1">
      <alignment horizontal="center" vertical="center" wrapText="1"/>
    </xf>
    <xf numFmtId="0" fontId="6" fillId="15" borderId="1" xfId="0" applyFont="1" applyFill="1" applyBorder="1" applyAlignment="1" applyProtection="1">
      <alignment horizontal="center" vertical="center" wrapText="1"/>
      <protection locked="0"/>
    </xf>
    <xf numFmtId="0" fontId="7" fillId="15" borderId="1" xfId="0" applyFont="1" applyFill="1" applyBorder="1" applyAlignment="1">
      <alignment horizontal="center" vertical="center" wrapText="1"/>
    </xf>
    <xf numFmtId="0" fontId="18" fillId="15" borderId="1" xfId="0" applyFont="1" applyFill="1" applyBorder="1" applyAlignment="1">
      <alignment horizontal="center" vertical="center" wrapText="1"/>
    </xf>
    <xf numFmtId="0" fontId="10" fillId="15" borderId="1" xfId="1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14" fontId="8" fillId="15" borderId="1" xfId="0" applyNumberFormat="1" applyFont="1" applyFill="1" applyBorder="1" applyAlignment="1">
      <alignment horizontal="center" vertical="center" wrapText="1"/>
    </xf>
    <xf numFmtId="0" fontId="0" fillId="12" borderId="12" xfId="0" applyFill="1" applyBorder="1" applyAlignment="1">
      <alignment horizontal="center"/>
    </xf>
    <xf numFmtId="165" fontId="8" fillId="12" borderId="1" xfId="0" applyNumberFormat="1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/>
    </xf>
    <xf numFmtId="0" fontId="8" fillId="12" borderId="14" xfId="0" applyFont="1" applyFill="1" applyBorder="1" applyAlignment="1">
      <alignment horizontal="center" vertical="center" wrapText="1"/>
    </xf>
    <xf numFmtId="165" fontId="8" fillId="12" borderId="14" xfId="0" applyNumberFormat="1" applyFont="1" applyFill="1" applyBorder="1" applyAlignment="1">
      <alignment horizontal="center" vertical="center" wrapText="1"/>
    </xf>
    <xf numFmtId="14" fontId="8" fillId="8" borderId="1" xfId="0" applyNumberFormat="1" applyFont="1" applyFill="1" applyBorder="1" applyAlignment="1">
      <alignment horizontal="center" vertical="center" wrapText="1"/>
    </xf>
    <xf numFmtId="14" fontId="7" fillId="11" borderId="8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6" fontId="8" fillId="8" borderId="1" xfId="0" applyNumberFormat="1" applyFont="1" applyFill="1" applyBorder="1" applyAlignment="1">
      <alignment horizontal="center" vertical="center" wrapText="1"/>
    </xf>
    <xf numFmtId="0" fontId="20" fillId="0" borderId="0" xfId="2" applyFont="1"/>
    <xf numFmtId="0" fontId="20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 wrapText="1"/>
    </xf>
    <xf numFmtId="0" fontId="20" fillId="0" borderId="0" xfId="2" applyFont="1" applyAlignment="1">
      <alignment horizontal="center"/>
    </xf>
    <xf numFmtId="0" fontId="20" fillId="0" borderId="21" xfId="2" applyFont="1" applyBorder="1"/>
    <xf numFmtId="0" fontId="20" fillId="0" borderId="21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/>
    </xf>
    <xf numFmtId="0" fontId="20" fillId="0" borderId="15" xfId="2" applyFont="1" applyBorder="1" applyAlignment="1">
      <alignment horizontal="center" vertical="center"/>
    </xf>
    <xf numFmtId="0" fontId="19" fillId="0" borderId="0" xfId="2"/>
    <xf numFmtId="3" fontId="20" fillId="0" borderId="22" xfId="2" applyNumberFormat="1" applyFont="1" applyBorder="1" applyAlignment="1">
      <alignment horizontal="center" vertical="center" wrapText="1"/>
    </xf>
    <xf numFmtId="3" fontId="20" fillId="0" borderId="21" xfId="2" applyNumberFormat="1" applyFont="1" applyBorder="1" applyAlignment="1">
      <alignment horizontal="center" vertical="center" wrapText="1"/>
    </xf>
    <xf numFmtId="0" fontId="20" fillId="0" borderId="21" xfId="2" applyFont="1" applyBorder="1" applyAlignment="1">
      <alignment horizontal="left" vertical="center"/>
    </xf>
    <xf numFmtId="1" fontId="20" fillId="0" borderId="21" xfId="2" applyNumberFormat="1" applyFont="1" applyBorder="1" applyAlignment="1">
      <alignment horizontal="center" vertical="center" wrapText="1"/>
    </xf>
    <xf numFmtId="14" fontId="20" fillId="0" borderId="21" xfId="2" applyNumberFormat="1" applyFont="1" applyBorder="1" applyAlignment="1">
      <alignment horizontal="center" vertical="center" wrapText="1"/>
    </xf>
    <xf numFmtId="14" fontId="20" fillId="0" borderId="21" xfId="2" applyNumberFormat="1" applyFont="1" applyBorder="1" applyAlignment="1">
      <alignment horizontal="left" vertical="center" wrapText="1" indent="1"/>
    </xf>
    <xf numFmtId="3" fontId="20" fillId="0" borderId="0" xfId="2" applyNumberFormat="1" applyFont="1" applyAlignment="1">
      <alignment horizontal="center" vertical="center" wrapText="1"/>
    </xf>
    <xf numFmtId="3" fontId="20" fillId="0" borderId="21" xfId="2" applyNumberFormat="1" applyFont="1" applyBorder="1" applyAlignment="1">
      <alignment horizontal="center" vertical="center"/>
    </xf>
    <xf numFmtId="1" fontId="20" fillId="0" borderId="24" xfId="2" applyNumberFormat="1" applyFont="1" applyBorder="1" applyAlignment="1">
      <alignment horizontal="center" vertical="center" wrapText="1"/>
    </xf>
    <xf numFmtId="14" fontId="20" fillId="0" borderId="24" xfId="2" applyNumberFormat="1" applyFont="1" applyBorder="1" applyAlignment="1">
      <alignment horizontal="left" vertical="center" wrapText="1" indent="1"/>
    </xf>
    <xf numFmtId="0" fontId="21" fillId="0" borderId="0" xfId="2" applyFont="1" applyAlignment="1">
      <alignment horizontal="left" vertical="center"/>
    </xf>
    <xf numFmtId="14" fontId="20" fillId="0" borderId="24" xfId="2" applyNumberFormat="1" applyFont="1" applyBorder="1" applyAlignment="1">
      <alignment horizontal="center" vertical="center" wrapText="1"/>
    </xf>
    <xf numFmtId="3" fontId="20" fillId="18" borderId="25" xfId="2" applyNumberFormat="1" applyFont="1" applyFill="1" applyBorder="1" applyAlignment="1">
      <alignment horizontal="center" vertical="center" wrapText="1"/>
    </xf>
    <xf numFmtId="0" fontId="20" fillId="0" borderId="15" xfId="2" applyFont="1" applyBorder="1" applyAlignment="1">
      <alignment horizontal="center"/>
    </xf>
    <xf numFmtId="3" fontId="20" fillId="0" borderId="15" xfId="2" applyNumberFormat="1" applyFont="1" applyBorder="1" applyAlignment="1">
      <alignment horizontal="center" vertical="center" wrapText="1"/>
    </xf>
    <xf numFmtId="0" fontId="20" fillId="0" borderId="15" xfId="2" applyFont="1" applyBorder="1" applyAlignment="1">
      <alignment horizontal="left" vertical="center"/>
    </xf>
    <xf numFmtId="0" fontId="20" fillId="0" borderId="25" xfId="2" applyFont="1" applyBorder="1" applyAlignment="1">
      <alignment horizontal="center" vertical="center"/>
    </xf>
    <xf numFmtId="3" fontId="20" fillId="0" borderId="25" xfId="2" applyNumberFormat="1" applyFont="1" applyBorder="1" applyAlignment="1">
      <alignment horizontal="center" vertical="center" wrapText="1"/>
    </xf>
    <xf numFmtId="0" fontId="20" fillId="0" borderId="25" xfId="2" applyFont="1" applyBorder="1" applyAlignment="1">
      <alignment horizontal="left" vertical="center"/>
    </xf>
    <xf numFmtId="1" fontId="20" fillId="0" borderId="28" xfId="2" applyNumberFormat="1" applyFont="1" applyBorder="1" applyAlignment="1">
      <alignment horizontal="center" vertical="center" wrapText="1"/>
    </xf>
    <xf numFmtId="14" fontId="20" fillId="0" borderId="28" xfId="2" applyNumberFormat="1" applyFont="1" applyBorder="1" applyAlignment="1">
      <alignment horizontal="center" vertical="center" wrapText="1"/>
    </xf>
    <xf numFmtId="1" fontId="20" fillId="0" borderId="15" xfId="2" applyNumberFormat="1" applyFont="1" applyBorder="1" applyAlignment="1">
      <alignment horizontal="center" vertical="center" wrapText="1"/>
    </xf>
    <xf numFmtId="3" fontId="20" fillId="0" borderId="25" xfId="2" applyNumberFormat="1" applyFont="1" applyBorder="1" applyAlignment="1">
      <alignment horizontal="center" vertical="center"/>
    </xf>
    <xf numFmtId="1" fontId="20" fillId="0" borderId="25" xfId="2" applyNumberFormat="1" applyFont="1" applyBorder="1" applyAlignment="1">
      <alignment horizontal="center" vertical="center" wrapText="1"/>
    </xf>
    <xf numFmtId="14" fontId="20" fillId="0" borderId="25" xfId="2" applyNumberFormat="1" applyFont="1" applyBorder="1" applyAlignment="1">
      <alignment horizontal="center" vertical="center" wrapText="1"/>
    </xf>
    <xf numFmtId="14" fontId="20" fillId="0" borderId="25" xfId="2" applyNumberFormat="1" applyFont="1" applyBorder="1" applyAlignment="1">
      <alignment horizontal="left" vertical="center" wrapText="1" indent="1"/>
    </xf>
    <xf numFmtId="3" fontId="20" fillId="0" borderId="30" xfId="2" applyNumberFormat="1" applyFont="1" applyBorder="1" applyAlignment="1">
      <alignment horizontal="center" vertical="center" wrapText="1"/>
    </xf>
    <xf numFmtId="0" fontId="20" fillId="0" borderId="25" xfId="2" applyFont="1" applyBorder="1"/>
    <xf numFmtId="0" fontId="20" fillId="0" borderId="27" xfId="2" applyFont="1" applyBorder="1" applyAlignment="1">
      <alignment horizontal="center" vertical="center"/>
    </xf>
    <xf numFmtId="14" fontId="20" fillId="0" borderId="28" xfId="2" applyNumberFormat="1" applyFont="1" applyBorder="1" applyAlignment="1">
      <alignment horizontal="left" vertical="center" wrapText="1" indent="1"/>
    </xf>
    <xf numFmtId="0" fontId="20" fillId="0" borderId="0" xfId="2" applyFont="1" applyAlignment="1">
      <alignment horizontal="left" vertical="center"/>
    </xf>
    <xf numFmtId="0" fontId="21" fillId="19" borderId="21" xfId="2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165" fontId="5" fillId="6" borderId="3" xfId="0" applyNumberFormat="1" applyFont="1" applyFill="1" applyBorder="1" applyAlignment="1">
      <alignment horizontal="center" vertical="center" wrapText="1"/>
    </xf>
    <xf numFmtId="165" fontId="5" fillId="6" borderId="6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3" fillId="21" borderId="21" xfId="2" applyFont="1" applyFill="1" applyBorder="1" applyAlignment="1">
      <alignment horizontal="center" vertical="center" wrapText="1"/>
    </xf>
    <xf numFmtId="0" fontId="21" fillId="19" borderId="21" xfId="2" applyFont="1" applyFill="1" applyBorder="1" applyAlignment="1">
      <alignment horizontal="center" wrapText="1"/>
    </xf>
    <xf numFmtId="0" fontId="22" fillId="19" borderId="21" xfId="2" applyFont="1" applyFill="1" applyBorder="1" applyAlignment="1">
      <alignment horizontal="center" vertical="center" wrapText="1"/>
    </xf>
    <xf numFmtId="0" fontId="21" fillId="19" borderId="21" xfId="2" applyFont="1" applyFill="1" applyBorder="1" applyAlignment="1">
      <alignment horizontal="center" vertical="center" wrapText="1"/>
    </xf>
    <xf numFmtId="0" fontId="19" fillId="19" borderId="29" xfId="2" applyFill="1" applyBorder="1"/>
    <xf numFmtId="0" fontId="19" fillId="20" borderId="26" xfId="2" applyFill="1" applyBorder="1"/>
    <xf numFmtId="0" fontId="19" fillId="20" borderId="23" xfId="2" applyFill="1" applyBorder="1"/>
    <xf numFmtId="0" fontId="19" fillId="0" borderId="0" xfId="2"/>
  </cellXfs>
  <cellStyles count="3">
    <cellStyle name="Hyperlink" xfId="1" builtinId="8"/>
    <cellStyle name="Normal" xfId="0" builtinId="0"/>
    <cellStyle name="Normal 2" xfId="2" xr:uid="{811F99F4-38D8-467C-A6D3-01E763D7C337}"/>
  </cellStyles>
  <dxfs count="108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BFBFBF"/>
          <bgColor rgb="FFBFBFBF"/>
        </patternFill>
      </fill>
    </dxf>
    <dxf>
      <font>
        <color rgb="FFFFFFFF"/>
        <family val="2"/>
      </font>
      <fill>
        <patternFill patternType="solid">
          <fgColor rgb="FF000000"/>
          <bgColor rgb="FF000000"/>
        </patternFill>
      </fill>
    </dxf>
    <dxf>
      <font>
        <color rgb="FFFFFFFF"/>
        <family val="2"/>
      </font>
      <fill>
        <patternFill patternType="solid">
          <fgColor rgb="FF000000"/>
          <bgColor rgb="FF000000"/>
        </patternFill>
      </fill>
    </dxf>
    <dxf>
      <font>
        <color rgb="FFFFFFFF"/>
        <family val="2"/>
      </font>
      <fill>
        <patternFill patternType="solid">
          <fgColor rgb="FF000000"/>
          <bgColor rgb="FF000000"/>
        </patternFill>
      </fill>
    </dxf>
    <dxf>
      <font>
        <color rgb="FFFFFFFF"/>
        <family val="2"/>
      </font>
      <fill>
        <patternFill patternType="solid">
          <fgColor rgb="FF000000"/>
          <bgColor rgb="FF000000"/>
        </patternFill>
      </fill>
    </dxf>
    <dxf>
      <font>
        <color rgb="FFFFFFFF"/>
        <family val="2"/>
      </font>
      <fill>
        <patternFill patternType="solid">
          <fgColor rgb="FF000000"/>
          <bgColor rgb="FF000000"/>
        </patternFill>
      </fill>
    </dxf>
    <dxf>
      <font>
        <color rgb="FFFFFFFF"/>
        <family val="2"/>
      </font>
      <fill>
        <patternFill patternType="solid">
          <fgColor rgb="FF000000"/>
          <bgColor rgb="FF000000"/>
        </patternFill>
      </fill>
    </dxf>
    <dxf>
      <font>
        <color rgb="FFFFFFFF"/>
        <family val="2"/>
      </font>
      <fill>
        <patternFill patternType="solid">
          <fgColor rgb="FF000000"/>
          <bgColor rgb="FF000000"/>
        </patternFill>
      </fill>
    </dxf>
    <dxf>
      <font>
        <color rgb="FFFFFFFF"/>
        <family val="2"/>
      </font>
      <fill>
        <patternFill patternType="solid">
          <fgColor rgb="FF000000"/>
          <bgColor rgb="FF000000"/>
        </patternFill>
      </fill>
    </dxf>
    <dxf>
      <font>
        <color rgb="FFFFFFFF"/>
        <family val="2"/>
      </font>
      <fill>
        <patternFill patternType="solid">
          <fgColor rgb="FF000000"/>
          <bgColor rgb="FF000000"/>
        </patternFill>
      </fill>
    </dxf>
    <dxf>
      <font>
        <color rgb="FFFFFFFF"/>
        <family val="2"/>
      </font>
      <fill>
        <patternFill patternType="solid">
          <fgColor rgb="FF000000"/>
          <bgColor rgb="FF0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ont>
        <color rgb="FFFFFFFF"/>
        <family val="2"/>
      </font>
      <fill>
        <patternFill patternType="solid">
          <fgColor rgb="FF7030A0"/>
          <bgColor rgb="FF7030A0"/>
        </patternFill>
      </fill>
    </dxf>
    <dxf>
      <font>
        <color rgb="FFFFFFFF"/>
        <family val="2"/>
      </font>
      <fill>
        <patternFill patternType="solid">
          <fgColor rgb="FF7030A0"/>
          <bgColor rgb="FF7030A0"/>
        </patternFill>
      </fill>
    </dxf>
    <dxf>
      <font>
        <color rgb="FFFFFFFF"/>
        <family val="2"/>
      </font>
      <fill>
        <patternFill patternType="solid">
          <fgColor rgb="FF7030A0"/>
          <bgColor rgb="FF7030A0"/>
        </patternFill>
      </fill>
    </dxf>
    <dxf>
      <font>
        <color rgb="FFFFFFFF"/>
        <family val="2"/>
      </font>
      <fill>
        <patternFill patternType="solid">
          <fgColor rgb="FF7030A0"/>
          <bgColor rgb="FF7030A0"/>
        </patternFill>
      </fill>
    </dxf>
    <dxf>
      <font>
        <color rgb="FFFFFFFF"/>
        <family val="2"/>
      </font>
      <fill>
        <patternFill patternType="solid">
          <fgColor rgb="FF7030A0"/>
          <bgColor rgb="FF7030A0"/>
        </patternFill>
      </fill>
    </dxf>
    <dxf>
      <font>
        <color rgb="FFFFFFFF"/>
        <family val="2"/>
      </font>
      <fill>
        <patternFill patternType="solid">
          <fgColor rgb="FF7030A0"/>
          <bgColor rgb="FF7030A0"/>
        </patternFill>
      </fill>
    </dxf>
    <dxf>
      <font>
        <color rgb="FFFFFFFF"/>
        <family val="2"/>
      </font>
      <fill>
        <patternFill patternType="solid">
          <fgColor rgb="FF7030A0"/>
          <bgColor rgb="FF7030A0"/>
        </patternFill>
      </fill>
    </dxf>
    <dxf>
      <font>
        <color rgb="FFFFFFFF"/>
        <family val="2"/>
      </font>
      <fill>
        <patternFill patternType="solid">
          <fgColor rgb="FF7030A0"/>
          <bgColor rgb="FF7030A0"/>
        </patternFill>
      </fill>
    </dxf>
    <dxf>
      <font>
        <color rgb="FFFFFFFF"/>
        <family val="2"/>
      </font>
      <fill>
        <patternFill patternType="solid">
          <fgColor rgb="FF7030A0"/>
          <bgColor rgb="FF7030A0"/>
        </patternFill>
      </fill>
    </dxf>
    <dxf>
      <font>
        <color rgb="FFFFFFFF"/>
        <family val="2"/>
      </font>
      <fill>
        <patternFill patternType="solid">
          <fgColor rgb="FF7030A0"/>
          <bgColor rgb="FF7030A0"/>
        </patternFill>
      </fill>
    </dxf>
    <dxf>
      <font>
        <color rgb="FFFFFFFF"/>
        <family val="2"/>
      </font>
      <fill>
        <patternFill patternType="solid">
          <fgColor rgb="FF7030A0"/>
          <bgColor rgb="FF7030A0"/>
        </patternFill>
      </fill>
    </dxf>
    <dxf>
      <font>
        <color rgb="FFFFFFFF"/>
        <family val="2"/>
      </font>
      <fill>
        <patternFill patternType="solid">
          <fgColor rgb="FF7030A0"/>
          <bgColor rgb="FF7030A0"/>
        </patternFill>
      </fill>
    </dxf>
    <dxf>
      <font>
        <color rgb="FFFFFFFF"/>
        <family val="2"/>
      </font>
      <fill>
        <patternFill patternType="solid">
          <fgColor rgb="FF7030A0"/>
          <bgColor rgb="FF7030A0"/>
        </patternFill>
      </fill>
    </dxf>
    <dxf>
      <font>
        <color rgb="FFFFFFFF"/>
        <family val="2"/>
      </font>
      <fill>
        <patternFill patternType="solid">
          <fgColor rgb="FF7030A0"/>
          <bgColor rgb="FF7030A0"/>
        </patternFill>
      </fill>
    </dxf>
    <dxf>
      <font>
        <color rgb="FFFFFFFF"/>
        <family val="2"/>
      </font>
      <fill>
        <patternFill patternType="solid">
          <fgColor rgb="FF7030A0"/>
          <bgColor rgb="FF7030A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8CBAD"/>
          <bgColor rgb="FFF8CBAD"/>
        </patternFill>
      </fill>
    </dxf>
    <dxf>
      <fill>
        <patternFill patternType="solid">
          <fgColor rgb="FFF8CBAD"/>
          <bgColor rgb="FFF8CBAD"/>
        </patternFill>
      </fill>
    </dxf>
    <dxf>
      <fill>
        <patternFill patternType="solid">
          <fgColor rgb="FFF8CBAD"/>
          <bgColor rgb="FFF8CBAD"/>
        </patternFill>
      </fill>
    </dxf>
    <dxf>
      <fill>
        <patternFill patternType="solid">
          <fgColor rgb="FFF8CBAD"/>
          <bgColor rgb="FFF8CBAD"/>
        </patternFill>
      </fill>
    </dxf>
    <dxf>
      <fill>
        <patternFill patternType="solid">
          <fgColor rgb="FFF8CBAD"/>
          <bgColor rgb="FFF8CBAD"/>
        </patternFill>
      </fill>
    </dxf>
    <dxf>
      <fill>
        <patternFill patternType="solid">
          <fgColor rgb="FFF8CBAD"/>
          <bgColor rgb="FFF8CBAD"/>
        </patternFill>
      </fill>
    </dxf>
    <dxf>
      <fill>
        <patternFill patternType="solid">
          <fgColor rgb="FFF8CBAD"/>
          <bgColor rgb="FFF8CBAD"/>
        </patternFill>
      </fill>
    </dxf>
    <dxf>
      <fill>
        <patternFill patternType="solid">
          <fgColor rgb="FFF8CBAD"/>
          <bgColor rgb="FFF8CBAD"/>
        </patternFill>
      </fill>
    </dxf>
    <dxf>
      <fill>
        <patternFill patternType="solid">
          <fgColor rgb="FFF8CBAD"/>
          <bgColor rgb="FFF8CBAD"/>
        </patternFill>
      </fill>
    </dxf>
    <dxf>
      <fill>
        <patternFill patternType="solid">
          <fgColor rgb="FFFCE4D6"/>
          <bgColor rgb="FFFCE4D6"/>
        </patternFill>
      </fill>
    </dxf>
    <dxf>
      <fill>
        <patternFill patternType="solid">
          <fgColor rgb="FFFCE4D6"/>
          <bgColor rgb="FFFCE4D6"/>
        </patternFill>
      </fill>
    </dxf>
    <dxf>
      <fill>
        <patternFill patternType="solid">
          <fgColor rgb="FFFCE4D6"/>
          <bgColor rgb="FFFCE4D6"/>
        </patternFill>
      </fill>
    </dxf>
    <dxf>
      <fill>
        <patternFill patternType="solid">
          <fgColor rgb="FFFCE4D6"/>
          <bgColor rgb="FFFCE4D6"/>
        </patternFill>
      </fill>
    </dxf>
    <dxf>
      <fill>
        <patternFill patternType="solid">
          <fgColor rgb="FFFCE4D6"/>
          <bgColor rgb="FFFCE4D6"/>
        </patternFill>
      </fill>
    </dxf>
    <dxf>
      <fill>
        <patternFill patternType="solid">
          <fgColor rgb="FFFCE4D6"/>
          <bgColor rgb="FFFCE4D6"/>
        </patternFill>
      </fill>
    </dxf>
    <dxf>
      <fill>
        <patternFill patternType="solid">
          <fgColor rgb="FFFCE4D6"/>
          <bgColor rgb="FFFCE4D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C6E0B4"/>
          <bgColor rgb="FFC6E0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16230</xdr:rowOff>
    </xdr:from>
    <xdr:ext cx="2577318" cy="974092"/>
    <xdr:pic>
      <xdr:nvPicPr>
        <xdr:cNvPr id="2" name="Picture 1">
          <a:extLst>
            <a:ext uri="{FF2B5EF4-FFF2-40B4-BE49-F238E27FC236}">
              <a16:creationId xmlns:a16="http://schemas.microsoft.com/office/drawing/2014/main" id="{AEC93B2A-7A1D-4698-BCFF-9769FD871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25483" r="6542" b="19395"/>
        <a:stretch>
          <a:fillRect/>
        </a:stretch>
      </xdr:blipFill>
      <xdr:spPr>
        <a:xfrm>
          <a:off x="0" y="16230"/>
          <a:ext cx="2577318" cy="97409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11</xdr:col>
      <xdr:colOff>0</xdr:colOff>
      <xdr:row>0</xdr:row>
      <xdr:rowOff>19705</xdr:rowOff>
    </xdr:from>
    <xdr:ext cx="2534323" cy="994409"/>
    <xdr:pic>
      <xdr:nvPicPr>
        <xdr:cNvPr id="3" name="Picture 2">
          <a:extLst>
            <a:ext uri="{FF2B5EF4-FFF2-40B4-BE49-F238E27FC236}">
              <a16:creationId xmlns:a16="http://schemas.microsoft.com/office/drawing/2014/main" id="{DF8AD631-8D35-4554-9D1E-36481B592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25483" r="6542" b="19395"/>
        <a:stretch>
          <a:fillRect/>
        </a:stretch>
      </xdr:blipFill>
      <xdr:spPr>
        <a:xfrm>
          <a:off x="7087986" y="19705"/>
          <a:ext cx="2534323" cy="99440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aign\Dropbox%20(Accio%20C%20&amp;%20C)\3.%20Royal%20Mail\2023\Christmas%20Peak\1.%20Strategy%20Folder\1.%20What%20We%20Know%20Document\2.%20WIP\Royal%20Mail%20-%20Peak%20programme%202023-WDWK-%20V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ariation"/>
      <sheetName val="2023_"/>
      <sheetName val="Client_update_strucutures_2023"/>
      <sheetName val="Client_update_Outhouses_2023"/>
      <sheetName val="PM_issue_220923"/>
      <sheetName val="PM_issue_130923_(2)"/>
      <sheetName val="PM_Issue_130923"/>
      <sheetName val="PM_issue_180723"/>
      <sheetName val="PM_issue_040723"/>
      <sheetName val="2022"/>
      <sheetName val="Client_update_strucutures_2022"/>
      <sheetName val="Client_update_Outhouses_2022"/>
    </sheetNames>
    <sheetDataSet>
      <sheetData sheetId="0"/>
      <sheetData sheetId="1"/>
      <sheetData sheetId="2">
        <row r="2">
          <cell r="A2" t="str">
            <v xml:space="preserve">Amesbury </v>
          </cell>
          <cell r="B2" t="str">
            <v>On going</v>
          </cell>
          <cell r="C2">
            <v>45292</v>
          </cell>
          <cell r="D2" t="str">
            <v xml:space="preserve">20 London Road, Amesbury, </v>
          </cell>
          <cell r="E2" t="str">
            <v>SP4 7EW</v>
          </cell>
          <cell r="G2" t="str">
            <v>Andy Martin</v>
          </cell>
          <cell r="I2">
            <v>1</v>
          </cell>
        </row>
        <row r="3">
          <cell r="A3" t="str">
            <v>Bramhall</v>
          </cell>
          <cell r="B3" t="str">
            <v>On going</v>
          </cell>
          <cell r="C3">
            <v>45319</v>
          </cell>
          <cell r="D3" t="str">
            <v>Syddal Rd, Bramhall, Stockport,</v>
          </cell>
          <cell r="E3" t="str">
            <v xml:space="preserve"> SK7 1AA </v>
          </cell>
          <cell r="G3" t="str">
            <v>Clare Thomson</v>
          </cell>
          <cell r="I3">
            <v>1</v>
          </cell>
        </row>
        <row r="4">
          <cell r="A4" t="str">
            <v>Farnborough</v>
          </cell>
          <cell r="B4" t="str">
            <v>On going</v>
          </cell>
          <cell r="C4">
            <v>45292</v>
          </cell>
          <cell r="D4" t="str">
            <v xml:space="preserve">108 Alexandra Rd, Farnborough, </v>
          </cell>
          <cell r="E4" t="str">
            <v>GU14 6DG</v>
          </cell>
          <cell r="G4" t="str">
            <v>Andy Martin</v>
          </cell>
          <cell r="I4">
            <v>1</v>
          </cell>
        </row>
        <row r="5">
          <cell r="A5" t="str">
            <v>Hyde</v>
          </cell>
          <cell r="B5" t="str">
            <v>On going</v>
          </cell>
          <cell r="C5">
            <v>45319</v>
          </cell>
          <cell r="D5" t="str">
            <v xml:space="preserve">Hamnett Street, Hyde, </v>
          </cell>
          <cell r="E5" t="str">
            <v>SK14 1AA</v>
          </cell>
          <cell r="G5" t="str">
            <v>Clare Thomson</v>
          </cell>
          <cell r="I5">
            <v>1</v>
          </cell>
        </row>
        <row r="6">
          <cell r="A6" t="str">
            <v>Redhill</v>
          </cell>
          <cell r="B6" t="str">
            <v>On going</v>
          </cell>
          <cell r="C6">
            <v>45382</v>
          </cell>
          <cell r="D6" t="str">
            <v xml:space="preserve">Redstone Hill, Redhill, </v>
          </cell>
          <cell r="E6" t="str">
            <v>RH1 1AA</v>
          </cell>
          <cell r="G6" t="str">
            <v>Nicole Menon</v>
          </cell>
          <cell r="I6">
            <v>1</v>
          </cell>
        </row>
        <row r="7">
          <cell r="A7" t="str">
            <v>Romsey</v>
          </cell>
          <cell r="B7" t="str">
            <v>On going</v>
          </cell>
          <cell r="C7">
            <v>45292</v>
          </cell>
          <cell r="D7" t="str">
            <v xml:space="preserve">15 Church Street, Romsey, </v>
          </cell>
          <cell r="E7" t="str">
            <v>SO51 8XA</v>
          </cell>
          <cell r="G7" t="str">
            <v>Andy Martin</v>
          </cell>
          <cell r="I7">
            <v>1</v>
          </cell>
        </row>
        <row r="8">
          <cell r="A8" t="str">
            <v>Southampton 2</v>
          </cell>
          <cell r="B8" t="str">
            <v>On going</v>
          </cell>
          <cell r="C8">
            <v>45292</v>
          </cell>
          <cell r="D8" t="str">
            <v>Mitchell Way, Southampton,</v>
          </cell>
          <cell r="E8" t="str">
            <v xml:space="preserve"> SO18 2XX</v>
          </cell>
          <cell r="G8" t="str">
            <v>Andy Martin</v>
          </cell>
          <cell r="I8">
            <v>1</v>
          </cell>
        </row>
        <row r="9">
          <cell r="A9" t="str">
            <v>Winterbourne DO Marquee</v>
          </cell>
          <cell r="B9" t="str">
            <v>On going</v>
          </cell>
          <cell r="C9">
            <v>45332</v>
          </cell>
          <cell r="D9" t="str">
            <v>22 Bristol Road, Bristol</v>
          </cell>
          <cell r="E9" t="str">
            <v>BS36 1RG</v>
          </cell>
          <cell r="G9" t="str">
            <v>Alan Nicholls</v>
          </cell>
          <cell r="I9">
            <v>1</v>
          </cell>
        </row>
        <row r="10">
          <cell r="A10" t="str">
            <v xml:space="preserve">Buxton </v>
          </cell>
          <cell r="D10" t="str">
            <v>Palace Road, Buxton</v>
          </cell>
          <cell r="E10" t="str">
            <v>SK17 6AB</v>
          </cell>
          <cell r="G10" t="str">
            <v>Clare Thomson</v>
          </cell>
        </row>
        <row r="11">
          <cell r="A11" t="str">
            <v xml:space="preserve">Medway </v>
          </cell>
          <cell r="B11">
            <v>45243</v>
          </cell>
          <cell r="C11">
            <v>45303</v>
          </cell>
          <cell r="D11" t="str">
            <v xml:space="preserve">1 Knight Road, Rochester, </v>
          </cell>
          <cell r="E11" t="str">
            <v>ME2 2EE</v>
          </cell>
          <cell r="G11" t="str">
            <v>Nicole Menon</v>
          </cell>
          <cell r="I11">
            <v>6</v>
          </cell>
        </row>
        <row r="12">
          <cell r="A12" t="str">
            <v xml:space="preserve">South Midlands </v>
          </cell>
          <cell r="B12">
            <v>45253</v>
          </cell>
          <cell r="C12">
            <v>45295</v>
          </cell>
          <cell r="D12" t="str">
            <v xml:space="preserve">Swan Valley Way, Northampton, </v>
          </cell>
          <cell r="E12" t="str">
            <v xml:space="preserve">NN4 9DR </v>
          </cell>
          <cell r="G12" t="str">
            <v>Helen Perry</v>
          </cell>
          <cell r="I12">
            <v>4</v>
          </cell>
        </row>
        <row r="13">
          <cell r="A13" t="str">
            <v>Inverness</v>
          </cell>
          <cell r="B13">
            <v>45237</v>
          </cell>
          <cell r="C13">
            <v>45306</v>
          </cell>
          <cell r="D13" t="str">
            <v>7 Strothers Lane, Inverness</v>
          </cell>
          <cell r="E13" t="str">
            <v>IV1 1AA</v>
          </cell>
          <cell r="G13" t="str">
            <v>Scott Forsyth</v>
          </cell>
          <cell r="I13">
            <v>4</v>
          </cell>
        </row>
        <row r="14">
          <cell r="A14" t="str">
            <v>Congleton DO</v>
          </cell>
          <cell r="D14" t="str">
            <v>Unit 9, Greendiel Farm Industrial Estate, Congleton</v>
          </cell>
          <cell r="E14" t="str">
            <v>CW12 4ZZ</v>
          </cell>
          <cell r="G14" t="str">
            <v>Clare Thomson</v>
          </cell>
        </row>
        <row r="15">
          <cell r="A15" t="str">
            <v>Chelmsford Floor</v>
          </cell>
          <cell r="B15">
            <v>45229</v>
          </cell>
          <cell r="D15" t="str">
            <v>Windsford Way, Chelmsford</v>
          </cell>
          <cell r="E15" t="str">
            <v>CM2 5AA</v>
          </cell>
          <cell r="G15" t="str">
            <v>Nicky Dunn</v>
          </cell>
        </row>
        <row r="16">
          <cell r="A16" t="str">
            <v>Swansea</v>
          </cell>
          <cell r="B16">
            <v>45236</v>
          </cell>
          <cell r="C16">
            <v>45291</v>
          </cell>
          <cell r="D16" t="str">
            <v xml:space="preserve">Siemens Way, Swansea Enterprise Park, Swansea, </v>
          </cell>
          <cell r="E16" t="str">
            <v>SA1 1AA</v>
          </cell>
          <cell r="G16" t="str">
            <v>Alan Nicholls</v>
          </cell>
        </row>
        <row r="17">
          <cell r="A17" t="str">
            <v>Jubilee MC Marquee</v>
          </cell>
          <cell r="B17">
            <v>45243</v>
          </cell>
          <cell r="C17">
            <v>45296</v>
          </cell>
          <cell r="D17" t="str">
            <v>Godfrey Way, Hounslow</v>
          </cell>
          <cell r="E17" t="str">
            <v>TW4 5XX</v>
          </cell>
          <cell r="G17" t="str">
            <v>Nicky Dunn</v>
          </cell>
          <cell r="I17">
            <v>4</v>
          </cell>
        </row>
        <row r="18">
          <cell r="A18" t="str">
            <v>Glasgow MC</v>
          </cell>
          <cell r="B18">
            <v>45177</v>
          </cell>
          <cell r="C18">
            <v>45305</v>
          </cell>
          <cell r="D18" t="str">
            <v>20 Turner Rd, Glasgow</v>
          </cell>
          <cell r="E18" t="str">
            <v>G21 1AA</v>
          </cell>
          <cell r="G18" t="str">
            <v>Scott Forsyth</v>
          </cell>
          <cell r="I18">
            <v>6</v>
          </cell>
        </row>
        <row r="19">
          <cell r="A19" t="str">
            <v xml:space="preserve">Swindon </v>
          </cell>
          <cell r="B19">
            <v>45236</v>
          </cell>
          <cell r="C19">
            <v>45293</v>
          </cell>
          <cell r="D19" t="str">
            <v xml:space="preserve">Rowland Hill Close, Swindon </v>
          </cell>
          <cell r="E19" t="str">
            <v>SN3 5TQ</v>
          </cell>
          <cell r="G19" t="str">
            <v>Andy Martin</v>
          </cell>
        </row>
        <row r="20">
          <cell r="A20" t="str">
            <v>Nottingham MC Marquee</v>
          </cell>
          <cell r="B20">
            <v>45236</v>
          </cell>
          <cell r="C20">
            <v>45304</v>
          </cell>
          <cell r="D20" t="str">
            <v>Padge Road, Beeston, Nottingham</v>
          </cell>
          <cell r="E20" t="str">
            <v>NG9 2RR</v>
          </cell>
          <cell r="G20" t="str">
            <v>Helen Perry</v>
          </cell>
        </row>
        <row r="23">
          <cell r="A23" t="str">
            <v>Dorset MC Marquee</v>
          </cell>
          <cell r="B23">
            <v>45236</v>
          </cell>
          <cell r="C23">
            <v>45297</v>
          </cell>
          <cell r="D23" t="str">
            <v>Nuffield Industrial Estate, Poole, Dorset,</v>
          </cell>
          <cell r="E23" t="str">
            <v>BH17 0AA</v>
          </cell>
          <cell r="G23" t="str">
            <v>Alan Nichols</v>
          </cell>
          <cell r="I23">
            <v>6</v>
          </cell>
        </row>
        <row r="24">
          <cell r="A24" t="str">
            <v>Romford MC</v>
          </cell>
          <cell r="B24">
            <v>45229</v>
          </cell>
          <cell r="C24">
            <v>45306</v>
          </cell>
          <cell r="D24" t="str">
            <v>Sandgate Close, Romford</v>
          </cell>
          <cell r="E24" t="str">
            <v>RM7 0AB</v>
          </cell>
          <cell r="G24" t="str">
            <v>Nicky Dunn</v>
          </cell>
          <cell r="I24">
            <v>6</v>
          </cell>
        </row>
        <row r="25">
          <cell r="A25" t="str">
            <v>Croydon MC Marquee</v>
          </cell>
          <cell r="B25">
            <v>45250</v>
          </cell>
          <cell r="C25">
            <v>45296</v>
          </cell>
          <cell r="D25" t="str">
            <v>Beddington Farm Road, Croydon</v>
          </cell>
          <cell r="E25" t="str">
            <v>CR9 4AA</v>
          </cell>
          <cell r="G25" t="str">
            <v>Nicole Menon</v>
          </cell>
        </row>
        <row r="26">
          <cell r="A26" t="str">
            <v>Truro</v>
          </cell>
          <cell r="B26">
            <v>45243</v>
          </cell>
          <cell r="C26">
            <v>45284</v>
          </cell>
          <cell r="D26" t="str">
            <v>Newham Industrial Estate, Truro</v>
          </cell>
          <cell r="E26" t="str">
            <v>TR1 1AA</v>
          </cell>
          <cell r="G26" t="str">
            <v>Alan Nicholls</v>
          </cell>
        </row>
        <row r="27">
          <cell r="A27" t="str">
            <v>Carlisle MC Marquee</v>
          </cell>
          <cell r="B27">
            <v>45229</v>
          </cell>
          <cell r="C27">
            <v>45292</v>
          </cell>
          <cell r="D27" t="str">
            <v xml:space="preserve">Junction Street, Carlisle </v>
          </cell>
          <cell r="E27" t="str">
            <v>CA1 1AA</v>
          </cell>
          <cell r="G27" t="str">
            <v>Clare Thomson</v>
          </cell>
        </row>
        <row r="29">
          <cell r="A29" t="str">
            <v>Exeter</v>
          </cell>
          <cell r="B29">
            <v>45236</v>
          </cell>
          <cell r="C29">
            <v>45291</v>
          </cell>
          <cell r="D29" t="str">
            <v>Osprey Road,Sowton Industrial Estate, Exeter</v>
          </cell>
          <cell r="E29" t="str">
            <v>EX2 7XX</v>
          </cell>
          <cell r="G29" t="str">
            <v>Alan Nicholls</v>
          </cell>
        </row>
        <row r="31">
          <cell r="A31" t="str">
            <v>Southampton</v>
          </cell>
          <cell r="B31">
            <v>45230</v>
          </cell>
          <cell r="C31">
            <v>45299</v>
          </cell>
          <cell r="D31" t="str">
            <v xml:space="preserve">Mitchell Way, Southampton, </v>
          </cell>
          <cell r="E31" t="str">
            <v>SO18 2XX</v>
          </cell>
          <cell r="G31" t="str">
            <v>Andy Martin</v>
          </cell>
        </row>
        <row r="32">
          <cell r="A32" t="str">
            <v>Tyneside</v>
          </cell>
          <cell r="B32">
            <v>45229</v>
          </cell>
          <cell r="C32">
            <v>45299</v>
          </cell>
          <cell r="D32" t="str">
            <v xml:space="preserve">Tyneside Mail Centre, Earlsway, Gateshead 
</v>
          </cell>
          <cell r="E32" t="str">
            <v>NE11 0YY</v>
          </cell>
          <cell r="G32" t="str">
            <v>Anne O'Connor</v>
          </cell>
        </row>
        <row r="51">
          <cell r="A51" t="str">
            <v>Bude</v>
          </cell>
          <cell r="B51">
            <v>45243</v>
          </cell>
          <cell r="C51">
            <v>45327</v>
          </cell>
          <cell r="D51" t="str">
            <v>Belle View, Bude</v>
          </cell>
          <cell r="E51" t="str">
            <v>EX23 8LU</v>
          </cell>
          <cell r="G51" t="str">
            <v>Alan Nicholls</v>
          </cell>
          <cell r="I51">
            <v>4</v>
          </cell>
        </row>
        <row r="53">
          <cell r="A53" t="str">
            <v>Edinburgh</v>
          </cell>
          <cell r="D53" t="str">
            <v>Cultind Rd</v>
          </cell>
          <cell r="E53" t="str">
            <v>EH11 4YY</v>
          </cell>
          <cell r="G53" t="str">
            <v>Scott Forsyth</v>
          </cell>
        </row>
        <row r="54">
          <cell r="A54" t="str">
            <v>Medway additional Structure</v>
          </cell>
        </row>
        <row r="56">
          <cell r="A56" t="str">
            <v xml:space="preserve">Tyneside Additional Strucutre </v>
          </cell>
          <cell r="B56" t="str">
            <v>TBC</v>
          </cell>
          <cell r="C56" t="str">
            <v>TBC</v>
          </cell>
          <cell r="D56" t="str">
            <v xml:space="preserve">Tyneside Mail Centre, Earlsway, Gateshead 
</v>
          </cell>
          <cell r="E56" t="str">
            <v>NE11 0YY</v>
          </cell>
          <cell r="G56" t="str">
            <v>Anne O'Connor</v>
          </cell>
          <cell r="I56">
            <v>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A83FB-3754-43EB-AFB0-CB1E701C0C93}">
  <sheetPr codeName="Sheet1"/>
  <dimension ref="A1:N12"/>
  <sheetViews>
    <sheetView tabSelected="1" zoomScaleNormal="100" workbookViewId="0">
      <pane xSplit="4" ySplit="4" topLeftCell="K5" activePane="bottomRight" state="frozen"/>
      <selection pane="topRight" activeCell="E1" sqref="E1"/>
      <selection pane="bottomLeft" activeCell="A5" sqref="A5"/>
      <selection pane="bottomRight" activeCell="O1" sqref="O1:O1048576"/>
    </sheetView>
  </sheetViews>
  <sheetFormatPr defaultRowHeight="14.5"/>
  <cols>
    <col min="2" max="2" width="23.1796875" customWidth="1"/>
    <col min="3" max="6" width="17.26953125" customWidth="1"/>
    <col min="7" max="8" width="11" customWidth="1"/>
    <col min="9" max="10" width="11" hidden="1" customWidth="1"/>
    <col min="11" max="11" width="9.453125" bestFit="1" customWidth="1"/>
    <col min="12" max="12" width="9" bestFit="1" customWidth="1"/>
    <col min="13" max="13" width="12" style="97" customWidth="1"/>
    <col min="14" max="14" width="16" customWidth="1"/>
  </cols>
  <sheetData>
    <row r="1" spans="1:14" ht="15" thickBot="1">
      <c r="A1" s="1" t="s">
        <v>0</v>
      </c>
      <c r="B1" s="2"/>
      <c r="C1" s="3"/>
      <c r="D1" s="4"/>
      <c r="E1" s="4"/>
      <c r="F1" s="5"/>
      <c r="G1" s="6"/>
      <c r="H1" s="4"/>
      <c r="I1" s="4"/>
      <c r="J1" s="4"/>
      <c r="K1" s="4"/>
      <c r="L1" s="4"/>
      <c r="M1" s="7"/>
      <c r="N1" s="4"/>
    </row>
    <row r="2" spans="1:14">
      <c r="A2" s="140" t="s">
        <v>1</v>
      </c>
      <c r="B2" s="142" t="s">
        <v>2</v>
      </c>
      <c r="C2" s="143"/>
      <c r="D2" s="143"/>
      <c r="E2" s="143"/>
      <c r="F2" s="143"/>
      <c r="G2" s="146" t="s">
        <v>3</v>
      </c>
      <c r="H2" s="146"/>
      <c r="I2" s="146"/>
      <c r="J2" s="146"/>
      <c r="K2" s="148" t="s">
        <v>4</v>
      </c>
      <c r="L2" s="148"/>
      <c r="M2" s="148"/>
      <c r="N2" s="148"/>
    </row>
    <row r="3" spans="1:14" ht="15" thickBot="1">
      <c r="A3" s="141"/>
      <c r="B3" s="144"/>
      <c r="C3" s="145"/>
      <c r="D3" s="145"/>
      <c r="E3" s="145"/>
      <c r="F3" s="145"/>
      <c r="G3" s="147"/>
      <c r="H3" s="147"/>
      <c r="I3" s="147"/>
      <c r="J3" s="147"/>
      <c r="K3" s="149"/>
      <c r="L3" s="149"/>
      <c r="M3" s="149"/>
      <c r="N3" s="149"/>
    </row>
    <row r="4" spans="1:14" ht="23">
      <c r="A4" s="8" t="s">
        <v>5</v>
      </c>
      <c r="B4" s="9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1" t="s">
        <v>11</v>
      </c>
      <c r="H4" s="11" t="s">
        <v>12</v>
      </c>
      <c r="I4" s="11" t="s">
        <v>13</v>
      </c>
      <c r="J4" s="12" t="s">
        <v>14</v>
      </c>
      <c r="K4" s="13" t="s">
        <v>15</v>
      </c>
      <c r="L4" s="14" t="s">
        <v>16</v>
      </c>
      <c r="M4" s="96" t="s">
        <v>17</v>
      </c>
      <c r="N4" s="15" t="s">
        <v>18</v>
      </c>
    </row>
    <row r="5" spans="1:14" ht="57.5">
      <c r="A5" s="84" t="s">
        <v>19</v>
      </c>
      <c r="B5" s="85" t="s">
        <v>20</v>
      </c>
      <c r="C5" s="85" t="s">
        <v>21</v>
      </c>
      <c r="D5" s="86" t="s">
        <v>22</v>
      </c>
      <c r="E5" s="87" t="s">
        <v>23</v>
      </c>
      <c r="F5" s="88" t="s">
        <v>24</v>
      </c>
      <c r="G5" s="88" t="s">
        <v>25</v>
      </c>
      <c r="H5" s="88" t="s">
        <v>26</v>
      </c>
      <c r="I5" s="88"/>
      <c r="J5" s="88"/>
      <c r="K5" s="89"/>
      <c r="L5" s="89"/>
      <c r="M5" s="89">
        <v>45230</v>
      </c>
      <c r="N5" s="89">
        <v>45319</v>
      </c>
    </row>
    <row r="6" spans="1:14" ht="46">
      <c r="A6" s="8" t="s">
        <v>27</v>
      </c>
      <c r="B6" s="16" t="s">
        <v>28</v>
      </c>
      <c r="C6" s="16" t="s">
        <v>21</v>
      </c>
      <c r="D6" s="17" t="s">
        <v>29</v>
      </c>
      <c r="E6" s="18" t="s">
        <v>30</v>
      </c>
      <c r="F6" s="17" t="s">
        <v>31</v>
      </c>
      <c r="G6" s="19" t="s">
        <v>32</v>
      </c>
      <c r="H6" s="19" t="s">
        <v>33</v>
      </c>
      <c r="I6" s="19"/>
      <c r="J6" s="19"/>
      <c r="K6" s="20" t="s">
        <v>34</v>
      </c>
      <c r="L6" s="20"/>
      <c r="M6" s="98">
        <v>45236</v>
      </c>
      <c r="N6" s="20" t="s">
        <v>35</v>
      </c>
    </row>
    <row r="7" spans="1:14" ht="92">
      <c r="A7" s="8" t="s">
        <v>36</v>
      </c>
      <c r="B7" s="16" t="s">
        <v>37</v>
      </c>
      <c r="C7" s="16" t="s">
        <v>21</v>
      </c>
      <c r="D7" s="17" t="s">
        <v>38</v>
      </c>
      <c r="E7" s="18" t="s">
        <v>39</v>
      </c>
      <c r="F7" s="17" t="s">
        <v>40</v>
      </c>
      <c r="G7" s="19" t="s">
        <v>32</v>
      </c>
      <c r="H7" s="19" t="s">
        <v>41</v>
      </c>
      <c r="I7" s="19"/>
      <c r="J7" s="19"/>
      <c r="K7" s="20" t="s">
        <v>34</v>
      </c>
      <c r="L7" s="20"/>
      <c r="M7" s="20" t="s">
        <v>42</v>
      </c>
      <c r="N7" s="20">
        <v>45299</v>
      </c>
    </row>
    <row r="8" spans="1:14" s="55" customFormat="1" ht="34.5">
      <c r="A8" s="56" t="s">
        <v>43</v>
      </c>
      <c r="B8" s="57" t="s">
        <v>44</v>
      </c>
      <c r="C8" s="57" t="s">
        <v>21</v>
      </c>
      <c r="D8" s="58"/>
      <c r="E8" s="59" t="s">
        <v>39</v>
      </c>
      <c r="F8" s="58" t="s">
        <v>45</v>
      </c>
      <c r="G8" s="58" t="s">
        <v>32</v>
      </c>
      <c r="H8" s="58" t="s">
        <v>41</v>
      </c>
      <c r="I8" s="58"/>
      <c r="J8" s="58"/>
      <c r="K8" s="60"/>
      <c r="L8" s="60"/>
      <c r="M8" s="60">
        <v>45229</v>
      </c>
      <c r="N8" s="60">
        <v>45299</v>
      </c>
    </row>
    <row r="9" spans="1:14" ht="103.5">
      <c r="A9" s="72" t="s">
        <v>46</v>
      </c>
      <c r="B9" s="73" t="s">
        <v>47</v>
      </c>
      <c r="C9" s="73" t="s">
        <v>21</v>
      </c>
      <c r="D9" s="74" t="s">
        <v>48</v>
      </c>
      <c r="E9" s="75" t="s">
        <v>49</v>
      </c>
      <c r="F9" s="74" t="s">
        <v>50</v>
      </c>
      <c r="G9" s="74" t="s">
        <v>32</v>
      </c>
      <c r="H9" s="74" t="s">
        <v>41</v>
      </c>
      <c r="I9" s="74"/>
      <c r="J9" s="74"/>
      <c r="K9" s="76" t="s">
        <v>34</v>
      </c>
      <c r="L9" s="76"/>
      <c r="M9" s="76">
        <v>45208</v>
      </c>
      <c r="N9" s="76">
        <v>45311</v>
      </c>
    </row>
    <row r="10" spans="1:14" ht="273.64999999999998" customHeight="1">
      <c r="A10" s="8" t="s">
        <v>51</v>
      </c>
      <c r="B10" s="16" t="s">
        <v>52</v>
      </c>
      <c r="C10" s="16" t="s">
        <v>21</v>
      </c>
      <c r="D10" s="17" t="s">
        <v>166</v>
      </c>
      <c r="E10" s="18" t="s">
        <v>53</v>
      </c>
      <c r="F10" s="17" t="s">
        <v>54</v>
      </c>
      <c r="G10" s="19" t="s">
        <v>55</v>
      </c>
      <c r="H10" s="19" t="s">
        <v>56</v>
      </c>
      <c r="I10" s="19" t="s">
        <v>57</v>
      </c>
      <c r="J10" s="19" t="s">
        <v>56</v>
      </c>
      <c r="K10" s="95" t="s">
        <v>58</v>
      </c>
      <c r="L10" s="95" t="s">
        <v>59</v>
      </c>
      <c r="M10" s="20">
        <v>45237</v>
      </c>
      <c r="N10" s="20">
        <v>45305</v>
      </c>
    </row>
    <row r="11" spans="1:14" ht="194.15" customHeight="1">
      <c r="A11" s="8" t="s">
        <v>60</v>
      </c>
      <c r="B11" s="16" t="s">
        <v>61</v>
      </c>
      <c r="C11" s="16" t="s">
        <v>21</v>
      </c>
      <c r="D11" s="17" t="s">
        <v>62</v>
      </c>
      <c r="E11" s="18" t="s">
        <v>53</v>
      </c>
      <c r="F11" s="17" t="s">
        <v>63</v>
      </c>
      <c r="G11" s="19" t="s">
        <v>55</v>
      </c>
      <c r="H11" s="19" t="s">
        <v>56</v>
      </c>
      <c r="I11" s="19" t="s">
        <v>57</v>
      </c>
      <c r="J11" s="19" t="s">
        <v>64</v>
      </c>
      <c r="K11" s="20" t="s">
        <v>34</v>
      </c>
      <c r="L11" s="20"/>
      <c r="M11" s="20">
        <v>45237</v>
      </c>
      <c r="N11" s="20">
        <v>45305</v>
      </c>
    </row>
    <row r="12" spans="1:14" ht="248.15" customHeight="1">
      <c r="A12" s="8" t="s">
        <v>65</v>
      </c>
      <c r="B12" s="16" t="s">
        <v>66</v>
      </c>
      <c r="C12" s="16" t="s">
        <v>21</v>
      </c>
      <c r="D12" s="17" t="s">
        <v>67</v>
      </c>
      <c r="E12" s="18" t="s">
        <v>68</v>
      </c>
      <c r="F12" s="17" t="s">
        <v>69</v>
      </c>
      <c r="G12" s="19" t="s">
        <v>32</v>
      </c>
      <c r="H12" s="19" t="s">
        <v>33</v>
      </c>
      <c r="I12" s="19"/>
      <c r="J12" s="19"/>
      <c r="K12" s="20">
        <v>45223</v>
      </c>
      <c r="L12" s="20"/>
      <c r="M12" s="20">
        <v>45244</v>
      </c>
      <c r="N12" s="20">
        <v>45291</v>
      </c>
    </row>
  </sheetData>
  <mergeCells count="4">
    <mergeCell ref="A2:A3"/>
    <mergeCell ref="B2:F3"/>
    <mergeCell ref="G2:J3"/>
    <mergeCell ref="K2:N3"/>
  </mergeCells>
  <pageMargins left="0.7" right="0.7" top="0.75" bottom="0.75" header="0.3" footer="0.3"/>
  <pageSetup paperSize="9" orientation="portrait" r:id="rId1"/>
  <headerFooter>
    <oddFooter>&amp;L&amp;1#&amp;"Calibri"&amp;10&amp;K000000Classified: RMG –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6C3BE-EDAF-49B8-8F84-D70A3CF98E0E}">
  <sheetPr codeName="Sheet2"/>
  <dimension ref="A1:N16"/>
  <sheetViews>
    <sheetView zoomScale="90" zoomScaleNormal="90" workbookViewId="0">
      <selection activeCell="N7" sqref="N7"/>
    </sheetView>
  </sheetViews>
  <sheetFormatPr defaultRowHeight="14.5"/>
  <cols>
    <col min="2" max="2" width="20.1796875" customWidth="1"/>
    <col min="4" max="4" width="27.26953125" customWidth="1"/>
    <col min="7" max="7" width="11.26953125" customWidth="1"/>
    <col min="8" max="8" width="15.1796875" customWidth="1"/>
    <col min="9" max="10" width="0" hidden="1" customWidth="1"/>
    <col min="11" max="14" width="13.1796875" customWidth="1"/>
  </cols>
  <sheetData>
    <row r="1" spans="1:14" ht="15" thickBot="1">
      <c r="A1" s="1" t="s">
        <v>70</v>
      </c>
      <c r="B1" s="21"/>
      <c r="C1" s="3"/>
      <c r="D1" s="4"/>
      <c r="E1" s="4"/>
      <c r="F1" s="4"/>
      <c r="G1" s="6"/>
      <c r="H1" s="4"/>
      <c r="I1" s="4"/>
      <c r="J1" s="4"/>
      <c r="K1" s="4"/>
      <c r="L1" s="4"/>
      <c r="M1" s="4"/>
      <c r="N1" s="4"/>
    </row>
    <row r="2" spans="1:14">
      <c r="A2" s="150" t="s">
        <v>1</v>
      </c>
      <c r="B2" s="142" t="s">
        <v>2</v>
      </c>
      <c r="C2" s="143"/>
      <c r="D2" s="143"/>
      <c r="E2" s="143"/>
      <c r="F2" s="143"/>
      <c r="G2" s="146" t="s">
        <v>3</v>
      </c>
      <c r="H2" s="146"/>
      <c r="I2" s="146"/>
      <c r="J2" s="146"/>
      <c r="K2" s="148" t="s">
        <v>4</v>
      </c>
      <c r="L2" s="148"/>
      <c r="M2" s="148"/>
      <c r="N2" s="148"/>
    </row>
    <row r="3" spans="1:14" ht="15" thickBot="1">
      <c r="A3" s="151"/>
      <c r="B3" s="144"/>
      <c r="C3" s="145"/>
      <c r="D3" s="145"/>
      <c r="E3" s="145"/>
      <c r="F3" s="145"/>
      <c r="G3" s="147"/>
      <c r="H3" s="147"/>
      <c r="I3" s="147"/>
      <c r="J3" s="147"/>
      <c r="K3" s="149"/>
      <c r="L3" s="149"/>
      <c r="M3" s="149"/>
      <c r="N3" s="149"/>
    </row>
    <row r="4" spans="1:14" ht="34.5">
      <c r="A4" s="22" t="s">
        <v>5</v>
      </c>
      <c r="B4" s="23" t="s">
        <v>6</v>
      </c>
      <c r="C4" s="23" t="s">
        <v>7</v>
      </c>
      <c r="D4" s="23" t="s">
        <v>8</v>
      </c>
      <c r="E4" s="23" t="s">
        <v>9</v>
      </c>
      <c r="F4" s="23" t="s">
        <v>10</v>
      </c>
      <c r="G4" s="24" t="s">
        <v>11</v>
      </c>
      <c r="H4" s="24" t="s">
        <v>12</v>
      </c>
      <c r="I4" s="24" t="s">
        <v>13</v>
      </c>
      <c r="J4" s="24" t="s">
        <v>14</v>
      </c>
      <c r="K4" s="25" t="s">
        <v>15</v>
      </c>
      <c r="L4" s="25" t="s">
        <v>16</v>
      </c>
      <c r="M4" s="25" t="s">
        <v>17</v>
      </c>
      <c r="N4" s="25" t="s">
        <v>18</v>
      </c>
    </row>
    <row r="5" spans="1:14" ht="69">
      <c r="A5" s="26" t="s">
        <v>19</v>
      </c>
      <c r="B5" s="17" t="s">
        <v>71</v>
      </c>
      <c r="C5" s="17" t="s">
        <v>72</v>
      </c>
      <c r="D5" s="17" t="s">
        <v>73</v>
      </c>
      <c r="E5" s="17" t="s">
        <v>23</v>
      </c>
      <c r="F5" s="17" t="s">
        <v>74</v>
      </c>
      <c r="G5" s="19" t="s">
        <v>25</v>
      </c>
      <c r="H5" s="19"/>
      <c r="I5" s="19"/>
      <c r="J5" s="19"/>
      <c r="K5" s="27" t="s">
        <v>75</v>
      </c>
      <c r="L5" s="27" t="s">
        <v>75</v>
      </c>
      <c r="M5" s="27">
        <v>45257</v>
      </c>
      <c r="N5" s="27">
        <v>45284</v>
      </c>
    </row>
    <row r="6" spans="1:14" ht="57.5">
      <c r="A6" s="26" t="s">
        <v>76</v>
      </c>
      <c r="B6" s="61" t="s">
        <v>77</v>
      </c>
      <c r="C6" s="61" t="s">
        <v>72</v>
      </c>
      <c r="D6" s="61" t="s">
        <v>78</v>
      </c>
      <c r="E6" s="61" t="s">
        <v>23</v>
      </c>
      <c r="F6" s="61" t="s">
        <v>79</v>
      </c>
      <c r="G6" s="61" t="s">
        <v>25</v>
      </c>
      <c r="H6" s="61"/>
      <c r="I6" s="61"/>
      <c r="J6" s="61"/>
      <c r="K6" s="91" t="s">
        <v>75</v>
      </c>
      <c r="L6" s="91" t="s">
        <v>75</v>
      </c>
      <c r="M6" s="91">
        <v>45236</v>
      </c>
      <c r="N6" s="91">
        <v>45291</v>
      </c>
    </row>
    <row r="7" spans="1:14" ht="57.5">
      <c r="A7" s="26" t="s">
        <v>27</v>
      </c>
      <c r="B7" s="61" t="s">
        <v>77</v>
      </c>
      <c r="C7" s="61" t="s">
        <v>72</v>
      </c>
      <c r="D7" s="61" t="s">
        <v>81</v>
      </c>
      <c r="E7" s="61" t="s">
        <v>23</v>
      </c>
      <c r="F7" s="61" t="s">
        <v>79</v>
      </c>
      <c r="G7" s="61" t="s">
        <v>25</v>
      </c>
      <c r="H7" s="61"/>
      <c r="I7" s="61"/>
      <c r="J7" s="61"/>
      <c r="K7" s="91" t="s">
        <v>75</v>
      </c>
      <c r="L7" s="91" t="s">
        <v>75</v>
      </c>
      <c r="M7" s="91">
        <v>45236</v>
      </c>
      <c r="N7" s="91">
        <v>45291</v>
      </c>
    </row>
    <row r="8" spans="1:14" ht="129.65" customHeight="1">
      <c r="A8" s="26" t="s">
        <v>36</v>
      </c>
      <c r="B8" s="17" t="s">
        <v>82</v>
      </c>
      <c r="C8" s="17" t="s">
        <v>72</v>
      </c>
      <c r="D8" s="17" t="s">
        <v>83</v>
      </c>
      <c r="E8" s="17" t="s">
        <v>23</v>
      </c>
      <c r="F8" s="17" t="s">
        <v>84</v>
      </c>
      <c r="G8" s="19" t="s">
        <v>25</v>
      </c>
      <c r="H8" s="19"/>
      <c r="I8" s="19"/>
      <c r="J8" s="19"/>
      <c r="K8" s="27" t="s">
        <v>75</v>
      </c>
      <c r="L8" s="27" t="s">
        <v>75</v>
      </c>
      <c r="M8" s="27">
        <v>45236</v>
      </c>
      <c r="N8" s="27">
        <v>45284</v>
      </c>
    </row>
    <row r="9" spans="1:14" ht="57.5">
      <c r="A9" s="26" t="s">
        <v>43</v>
      </c>
      <c r="B9" s="17" t="s">
        <v>85</v>
      </c>
      <c r="C9" s="17" t="s">
        <v>72</v>
      </c>
      <c r="D9" s="17" t="s">
        <v>86</v>
      </c>
      <c r="E9" s="17" t="s">
        <v>23</v>
      </c>
      <c r="F9" s="17" t="s">
        <v>84</v>
      </c>
      <c r="G9" s="19" t="s">
        <v>25</v>
      </c>
      <c r="H9" s="19"/>
      <c r="I9" s="19"/>
      <c r="J9" s="19"/>
      <c r="K9" s="27" t="s">
        <v>75</v>
      </c>
      <c r="L9" s="27" t="s">
        <v>75</v>
      </c>
      <c r="M9" s="53">
        <v>45236</v>
      </c>
      <c r="N9" s="27">
        <v>45284</v>
      </c>
    </row>
    <row r="10" spans="1:14" ht="80.5">
      <c r="A10" s="90" t="s">
        <v>46</v>
      </c>
      <c r="B10" s="61" t="s">
        <v>47</v>
      </c>
      <c r="C10" s="61" t="s">
        <v>72</v>
      </c>
      <c r="D10" s="61" t="s">
        <v>87</v>
      </c>
      <c r="E10" s="61" t="s">
        <v>49</v>
      </c>
      <c r="F10" s="61" t="s">
        <v>50</v>
      </c>
      <c r="G10" s="61" t="s">
        <v>32</v>
      </c>
      <c r="H10" s="61" t="s">
        <v>41</v>
      </c>
      <c r="I10" s="61"/>
      <c r="J10" s="61"/>
      <c r="K10" s="91" t="s">
        <v>75</v>
      </c>
      <c r="L10" s="91" t="s">
        <v>75</v>
      </c>
      <c r="M10" s="91">
        <v>45250</v>
      </c>
      <c r="N10" s="91">
        <v>45284</v>
      </c>
    </row>
    <row r="11" spans="1:14" ht="46">
      <c r="A11" s="90" t="s">
        <v>51</v>
      </c>
      <c r="B11" s="61" t="s">
        <v>88</v>
      </c>
      <c r="C11" s="61" t="s">
        <v>72</v>
      </c>
      <c r="D11" s="61" t="s">
        <v>89</v>
      </c>
      <c r="E11" s="61" t="s">
        <v>68</v>
      </c>
      <c r="F11" s="61" t="s">
        <v>90</v>
      </c>
      <c r="G11" s="61" t="s">
        <v>32</v>
      </c>
      <c r="H11" s="61" t="s">
        <v>91</v>
      </c>
      <c r="I11" s="61"/>
      <c r="J11" s="61"/>
      <c r="K11" s="91" t="s">
        <v>75</v>
      </c>
      <c r="L11" s="91" t="s">
        <v>75</v>
      </c>
      <c r="M11" s="91" t="s">
        <v>92</v>
      </c>
      <c r="N11" s="91">
        <v>45305</v>
      </c>
    </row>
    <row r="12" spans="1:14" ht="57.5">
      <c r="A12" s="64" t="s">
        <v>60</v>
      </c>
      <c r="B12" s="62" t="s">
        <v>93</v>
      </c>
      <c r="C12" s="62" t="s">
        <v>72</v>
      </c>
      <c r="D12" s="62" t="s">
        <v>94</v>
      </c>
      <c r="E12" s="62" t="s">
        <v>68</v>
      </c>
      <c r="F12" s="62" t="s">
        <v>95</v>
      </c>
      <c r="G12" s="62" t="s">
        <v>55</v>
      </c>
      <c r="H12" s="62" t="s">
        <v>96</v>
      </c>
      <c r="I12" s="62"/>
      <c r="J12" s="62"/>
      <c r="K12" s="63" t="s">
        <v>75</v>
      </c>
      <c r="L12" s="63" t="s">
        <v>75</v>
      </c>
      <c r="M12" s="63" t="s">
        <v>97</v>
      </c>
      <c r="N12" s="63" t="s">
        <v>98</v>
      </c>
    </row>
    <row r="13" spans="1:14" ht="152.5" customHeight="1">
      <c r="A13" s="26" t="s">
        <v>65</v>
      </c>
      <c r="B13" s="17" t="s">
        <v>99</v>
      </c>
      <c r="C13" s="17" t="s">
        <v>72</v>
      </c>
      <c r="D13" s="17" t="s">
        <v>100</v>
      </c>
      <c r="E13" s="17" t="s">
        <v>53</v>
      </c>
      <c r="F13" s="17" t="s">
        <v>101</v>
      </c>
      <c r="G13" s="19" t="s">
        <v>55</v>
      </c>
      <c r="H13" s="19" t="s">
        <v>56</v>
      </c>
      <c r="I13" s="19" t="s">
        <v>57</v>
      </c>
      <c r="J13" s="19" t="s">
        <v>80</v>
      </c>
      <c r="K13" s="27" t="s">
        <v>75</v>
      </c>
      <c r="L13" s="27" t="s">
        <v>75</v>
      </c>
      <c r="M13" s="27">
        <v>45237</v>
      </c>
      <c r="N13" s="27">
        <v>45311</v>
      </c>
    </row>
    <row r="14" spans="1:14" ht="57.5">
      <c r="A14" s="92" t="s">
        <v>102</v>
      </c>
      <c r="B14" s="93" t="s">
        <v>103</v>
      </c>
      <c r="C14" s="93" t="s">
        <v>72</v>
      </c>
      <c r="D14" s="93" t="s">
        <v>104</v>
      </c>
      <c r="E14" s="93" t="s">
        <v>105</v>
      </c>
      <c r="F14" s="93" t="s">
        <v>106</v>
      </c>
      <c r="G14" s="93" t="s">
        <v>32</v>
      </c>
      <c r="H14" s="93" t="s">
        <v>107</v>
      </c>
      <c r="I14" s="93"/>
      <c r="J14" s="93"/>
      <c r="K14" s="94" t="s">
        <v>75</v>
      </c>
      <c r="L14" s="94" t="s">
        <v>75</v>
      </c>
      <c r="M14" s="94">
        <v>45254</v>
      </c>
      <c r="N14" s="94">
        <v>45292</v>
      </c>
    </row>
    <row r="15" spans="1:14" ht="231.65" customHeight="1">
      <c r="A15" s="47" t="s">
        <v>108</v>
      </c>
      <c r="B15" s="28" t="s">
        <v>109</v>
      </c>
      <c r="C15" s="28" t="s">
        <v>72</v>
      </c>
      <c r="D15" s="28" t="s">
        <v>110</v>
      </c>
      <c r="E15" s="28" t="s">
        <v>111</v>
      </c>
      <c r="F15" s="28" t="s">
        <v>112</v>
      </c>
      <c r="G15" s="29" t="s">
        <v>32</v>
      </c>
      <c r="H15" s="29" t="s">
        <v>113</v>
      </c>
      <c r="I15" s="48"/>
      <c r="J15" s="19"/>
      <c r="K15" s="27"/>
      <c r="L15" s="27"/>
      <c r="M15" s="30">
        <v>45236</v>
      </c>
      <c r="N15" s="30">
        <v>45291</v>
      </c>
    </row>
    <row r="16" spans="1:14" ht="55" customHeight="1">
      <c r="A16" s="65" t="s">
        <v>114</v>
      </c>
      <c r="B16" s="66" t="s">
        <v>115</v>
      </c>
      <c r="C16" s="66" t="s">
        <v>72</v>
      </c>
      <c r="D16" s="66" t="s">
        <v>116</v>
      </c>
      <c r="E16" s="66" t="s">
        <v>68</v>
      </c>
      <c r="F16" s="66"/>
      <c r="G16" s="62" t="s">
        <v>32</v>
      </c>
      <c r="H16" s="62" t="s">
        <v>33</v>
      </c>
      <c r="I16" s="62"/>
      <c r="J16" s="62"/>
      <c r="K16" s="63"/>
      <c r="L16" s="63"/>
      <c r="M16" s="63"/>
      <c r="N16" s="63"/>
    </row>
  </sheetData>
  <mergeCells count="4">
    <mergeCell ref="A2:A3"/>
    <mergeCell ref="B2:F3"/>
    <mergeCell ref="G2:J3"/>
    <mergeCell ref="K2:N3"/>
  </mergeCells>
  <pageMargins left="0.7" right="0.7" top="0.75" bottom="0.75" header="0.3" footer="0.3"/>
  <pageSetup paperSize="9" orientation="portrait" r:id="rId1"/>
  <headerFooter>
    <oddFooter>&amp;L&amp;1#&amp;"Calibri"&amp;10&amp;K000000Classified: RMG –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36CD7-11D5-4596-81DC-C38567D0EC14}">
  <sheetPr>
    <pageSetUpPr fitToPage="1"/>
  </sheetPr>
  <dimension ref="A1:X44"/>
  <sheetViews>
    <sheetView zoomScale="60" zoomScaleNormal="60" workbookViewId="0">
      <selection activeCell="L2" sqref="L1:L1048576"/>
    </sheetView>
  </sheetViews>
  <sheetFormatPr defaultColWidth="8.81640625" defaultRowHeight="16"/>
  <cols>
    <col min="1" max="1" width="3.7265625" style="99" customWidth="1"/>
    <col min="2" max="2" width="31.54296875" style="99" customWidth="1"/>
    <col min="3" max="3" width="16.81640625" style="99" customWidth="1"/>
    <col min="4" max="4" width="18.81640625" style="99" customWidth="1"/>
    <col min="5" max="6" width="15.7265625" style="102" customWidth="1"/>
    <col min="7" max="7" width="13.81640625" style="102" customWidth="1"/>
    <col min="8" max="8" width="59.26953125" style="99" customWidth="1"/>
    <col min="9" max="9" width="16.1796875" style="102" customWidth="1"/>
    <col min="10" max="10" width="20.1796875" style="100" bestFit="1" customWidth="1"/>
    <col min="11" max="11" width="40.81640625" style="100" customWidth="1"/>
    <col min="12" max="12" width="45.54296875" style="101" customWidth="1"/>
    <col min="13" max="13" width="15.81640625" style="101" hidden="1" customWidth="1"/>
    <col min="14" max="14" width="11" style="100" hidden="1" customWidth="1"/>
    <col min="15" max="15" width="11.7265625" style="99" hidden="1" customWidth="1"/>
    <col min="16" max="16" width="24" style="99" bestFit="1" customWidth="1"/>
    <col min="17" max="17" width="8.81640625" style="99" customWidth="1"/>
    <col min="18" max="16384" width="8.81640625" style="99"/>
  </cols>
  <sheetData>
    <row r="1" spans="1:24" s="107" customFormat="1" ht="78" customHeight="1">
      <c r="A1" s="99"/>
      <c r="B1" s="152" t="s">
        <v>187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99"/>
      <c r="Q1" s="99"/>
      <c r="R1" s="99"/>
      <c r="S1" s="99"/>
      <c r="T1" s="99"/>
      <c r="U1" s="99"/>
      <c r="V1" s="99"/>
      <c r="W1" s="99"/>
      <c r="X1" s="99"/>
    </row>
    <row r="2" spans="1:24" s="107" customFormat="1" ht="18" customHeight="1">
      <c r="A2" s="99"/>
      <c r="B2" s="153" t="s">
        <v>186</v>
      </c>
      <c r="C2" s="153" t="s">
        <v>185</v>
      </c>
      <c r="D2" s="153" t="s">
        <v>184</v>
      </c>
      <c r="E2" s="154" t="s">
        <v>183</v>
      </c>
      <c r="F2" s="154"/>
      <c r="G2" s="153" t="s">
        <v>182</v>
      </c>
      <c r="H2" s="153" t="s">
        <v>181</v>
      </c>
      <c r="I2" s="153" t="s">
        <v>180</v>
      </c>
      <c r="J2" s="153" t="s">
        <v>179</v>
      </c>
      <c r="K2" s="153" t="s">
        <v>178</v>
      </c>
      <c r="L2" s="153" t="s">
        <v>178</v>
      </c>
      <c r="M2" s="153" t="s">
        <v>177</v>
      </c>
      <c r="N2" s="155" t="s">
        <v>176</v>
      </c>
      <c r="O2" s="155" t="s">
        <v>175</v>
      </c>
      <c r="P2" s="99"/>
      <c r="Q2" s="99"/>
      <c r="R2" s="99"/>
      <c r="S2" s="99"/>
      <c r="T2" s="99"/>
      <c r="U2" s="99"/>
      <c r="V2" s="99"/>
      <c r="W2" s="99"/>
      <c r="X2" s="99"/>
    </row>
    <row r="3" spans="1:24" s="107" customFormat="1" ht="42.4" customHeight="1">
      <c r="A3" s="99"/>
      <c r="B3" s="153"/>
      <c r="C3" s="153"/>
      <c r="D3" s="153"/>
      <c r="E3" s="139" t="s">
        <v>174</v>
      </c>
      <c r="F3" s="139" t="s">
        <v>173</v>
      </c>
      <c r="G3" s="153"/>
      <c r="H3" s="153"/>
      <c r="I3" s="153"/>
      <c r="J3" s="153"/>
      <c r="K3" s="153"/>
      <c r="L3" s="153"/>
      <c r="M3" s="153"/>
      <c r="N3" s="155"/>
      <c r="O3" s="155"/>
      <c r="P3" s="99"/>
      <c r="Q3" s="99"/>
      <c r="R3" s="99"/>
      <c r="S3" s="99"/>
      <c r="T3" s="99"/>
      <c r="U3" s="99"/>
      <c r="V3" s="99"/>
      <c r="W3" s="99"/>
      <c r="X3" s="99"/>
    </row>
    <row r="4" spans="1:24" s="107" customFormat="1">
      <c r="A4" s="99"/>
      <c r="B4" s="110" t="str">
        <f>'[1]2023_'!A2</f>
        <v xml:space="preserve">Amesbury </v>
      </c>
      <c r="C4" s="117" t="s">
        <v>172</v>
      </c>
      <c r="D4" s="117" t="s">
        <v>172</v>
      </c>
      <c r="E4" s="119" t="str">
        <f>'[1]2023_'!B2</f>
        <v>On going</v>
      </c>
      <c r="F4" s="119">
        <f>'[1]2023_'!C2</f>
        <v>45292</v>
      </c>
      <c r="G4" s="116" t="s">
        <v>171</v>
      </c>
      <c r="H4" s="110" t="str">
        <f>'[1]2023_'!D2</f>
        <v xml:space="preserve">20 London Road, Amesbury, </v>
      </c>
      <c r="I4" s="104" t="str">
        <f>'[1]2023_'!E2</f>
        <v>SP4 7EW</v>
      </c>
      <c r="J4" s="109" t="str">
        <f>'[1]2023_'!G2</f>
        <v>Andy Martin</v>
      </c>
      <c r="K4" s="106" t="s">
        <v>170</v>
      </c>
      <c r="L4" s="109">
        <f>'[1]2023_'!I2</f>
        <v>1</v>
      </c>
      <c r="M4" s="109"/>
      <c r="N4" s="104"/>
      <c r="O4" s="103"/>
      <c r="P4" s="118"/>
      <c r="Q4" s="99"/>
      <c r="R4" s="99"/>
      <c r="S4" s="99"/>
      <c r="T4" s="99"/>
      <c r="U4" s="99"/>
      <c r="V4" s="99"/>
      <c r="W4" s="99"/>
      <c r="X4" s="99"/>
    </row>
    <row r="5" spans="1:24" s="138" customFormat="1">
      <c r="B5" s="110" t="str">
        <f>'[1]2023_'!A3</f>
        <v>Bramhall</v>
      </c>
      <c r="C5" s="117" t="s">
        <v>172</v>
      </c>
      <c r="D5" s="117" t="s">
        <v>172</v>
      </c>
      <c r="E5" s="119" t="str">
        <f>'[1]2023_'!B3</f>
        <v>On going</v>
      </c>
      <c r="F5" s="119">
        <f>'[1]2023_'!C3</f>
        <v>45319</v>
      </c>
      <c r="G5" s="116" t="s">
        <v>171</v>
      </c>
      <c r="H5" s="110" t="str">
        <f>'[1]2023_'!D3</f>
        <v>Syddal Rd, Bramhall, Stockport,</v>
      </c>
      <c r="I5" s="104" t="str">
        <f>'[1]2023_'!E3</f>
        <v xml:space="preserve"> SK7 1AA </v>
      </c>
      <c r="J5" s="109" t="str">
        <f>'[1]2023_'!G3</f>
        <v>Clare Thomson</v>
      </c>
      <c r="K5" s="106" t="s">
        <v>170</v>
      </c>
      <c r="L5" s="109">
        <f>'[1]2023_'!I3</f>
        <v>1</v>
      </c>
      <c r="M5" s="109"/>
      <c r="N5" s="104"/>
      <c r="O5" s="104"/>
      <c r="P5" s="118"/>
    </row>
    <row r="6" spans="1:24" s="107" customFormat="1">
      <c r="A6" s="99"/>
      <c r="B6" s="110" t="str">
        <f>'[1]2023_'!A4</f>
        <v>Farnborough</v>
      </c>
      <c r="C6" s="117" t="s">
        <v>172</v>
      </c>
      <c r="D6" s="117" t="s">
        <v>172</v>
      </c>
      <c r="E6" s="119" t="str">
        <f>'[1]2023_'!B4</f>
        <v>On going</v>
      </c>
      <c r="F6" s="119">
        <f>'[1]2023_'!C4</f>
        <v>45292</v>
      </c>
      <c r="G6" s="116" t="s">
        <v>171</v>
      </c>
      <c r="H6" s="110" t="str">
        <f>'[1]2023_'!D4</f>
        <v xml:space="preserve">108 Alexandra Rd, Farnborough, </v>
      </c>
      <c r="I6" s="104" t="str">
        <f>'[1]2023_'!E4</f>
        <v>GU14 6DG</v>
      </c>
      <c r="J6" s="109" t="str">
        <f>'[1]2023_'!G4</f>
        <v>Andy Martin</v>
      </c>
      <c r="K6" s="106" t="s">
        <v>170</v>
      </c>
      <c r="L6" s="109">
        <f>'[1]2023_'!I4</f>
        <v>1</v>
      </c>
      <c r="M6" s="109"/>
      <c r="N6" s="104"/>
      <c r="O6" s="103"/>
      <c r="P6" s="118"/>
      <c r="Q6" s="99"/>
      <c r="R6" s="99"/>
      <c r="S6" s="99"/>
      <c r="T6" s="99"/>
      <c r="U6" s="99"/>
      <c r="V6" s="99"/>
      <c r="W6" s="99"/>
      <c r="X6" s="99"/>
    </row>
    <row r="7" spans="1:24" s="107" customFormat="1">
      <c r="A7" s="99"/>
      <c r="B7" s="110" t="str">
        <f>'[1]2023_'!A5</f>
        <v>Hyde</v>
      </c>
      <c r="C7" s="117" t="s">
        <v>172</v>
      </c>
      <c r="D7" s="117" t="s">
        <v>172</v>
      </c>
      <c r="E7" s="119" t="str">
        <f>'[1]2023_'!B5</f>
        <v>On going</v>
      </c>
      <c r="F7" s="119">
        <f>'[1]2023_'!C5</f>
        <v>45319</v>
      </c>
      <c r="G7" s="116" t="s">
        <v>171</v>
      </c>
      <c r="H7" s="110" t="str">
        <f>'[1]2023_'!D5</f>
        <v xml:space="preserve">Hamnett Street, Hyde, </v>
      </c>
      <c r="I7" s="104" t="str">
        <f>'[1]2023_'!E5</f>
        <v>SK14 1AA</v>
      </c>
      <c r="J7" s="109" t="str">
        <f>'[1]2023_'!G5</f>
        <v>Clare Thomson</v>
      </c>
      <c r="K7" s="106" t="s">
        <v>170</v>
      </c>
      <c r="L7" s="109">
        <f>'[1]2023_'!I5</f>
        <v>1</v>
      </c>
      <c r="M7" s="109"/>
      <c r="N7" s="104"/>
      <c r="O7" s="103"/>
      <c r="P7" s="118"/>
      <c r="Q7" s="99"/>
      <c r="R7" s="99"/>
      <c r="S7" s="99"/>
      <c r="T7" s="99"/>
      <c r="U7" s="99"/>
      <c r="V7" s="99"/>
      <c r="W7" s="99"/>
      <c r="X7" s="99"/>
    </row>
    <row r="8" spans="1:24" s="107" customFormat="1">
      <c r="A8" s="99"/>
      <c r="B8" s="110" t="str">
        <f>'[1]2023_'!A6</f>
        <v>Redhill</v>
      </c>
      <c r="C8" s="117" t="s">
        <v>172</v>
      </c>
      <c r="D8" s="117" t="s">
        <v>172</v>
      </c>
      <c r="E8" s="119" t="str">
        <f>'[1]2023_'!B6</f>
        <v>On going</v>
      </c>
      <c r="F8" s="119">
        <f>'[1]2023_'!C6</f>
        <v>45382</v>
      </c>
      <c r="G8" s="116" t="s">
        <v>171</v>
      </c>
      <c r="H8" s="110" t="str">
        <f>'[1]2023_'!D6</f>
        <v xml:space="preserve">Redstone Hill, Redhill, </v>
      </c>
      <c r="I8" s="104" t="str">
        <f>'[1]2023_'!E6</f>
        <v>RH1 1AA</v>
      </c>
      <c r="J8" s="109" t="str">
        <f>'[1]2023_'!G6</f>
        <v>Nicole Menon</v>
      </c>
      <c r="K8" s="106" t="s">
        <v>170</v>
      </c>
      <c r="L8" s="109">
        <f>'[1]2023_'!I6</f>
        <v>1</v>
      </c>
      <c r="M8" s="109"/>
      <c r="N8" s="104"/>
      <c r="O8" s="103"/>
      <c r="P8" s="118"/>
      <c r="Q8" s="99"/>
      <c r="R8" s="99"/>
      <c r="S8" s="99"/>
      <c r="T8" s="99"/>
      <c r="U8" s="99"/>
      <c r="V8" s="99"/>
      <c r="W8" s="99"/>
      <c r="X8" s="99"/>
    </row>
    <row r="9" spans="1:24" s="107" customFormat="1">
      <c r="A9" s="99"/>
      <c r="B9" s="110" t="str">
        <f>'[1]2023_'!A7</f>
        <v>Romsey</v>
      </c>
      <c r="C9" s="117" t="s">
        <v>172</v>
      </c>
      <c r="D9" s="117" t="s">
        <v>172</v>
      </c>
      <c r="E9" s="119" t="str">
        <f>'[1]2023_'!B7</f>
        <v>On going</v>
      </c>
      <c r="F9" s="119">
        <f>'[1]2023_'!C7</f>
        <v>45292</v>
      </c>
      <c r="G9" s="116" t="s">
        <v>171</v>
      </c>
      <c r="H9" s="110" t="str">
        <f>'[1]2023_'!D7</f>
        <v xml:space="preserve">15 Church Street, Romsey, </v>
      </c>
      <c r="I9" s="104" t="str">
        <f>'[1]2023_'!E7</f>
        <v>SO51 8XA</v>
      </c>
      <c r="J9" s="109" t="str">
        <f>'[1]2023_'!G7</f>
        <v>Andy Martin</v>
      </c>
      <c r="K9" s="106" t="s">
        <v>170</v>
      </c>
      <c r="L9" s="109">
        <f>'[1]2023_'!I7</f>
        <v>1</v>
      </c>
      <c r="M9" s="109"/>
      <c r="N9" s="104"/>
      <c r="O9" s="104"/>
      <c r="P9" s="118"/>
      <c r="Q9" s="99"/>
      <c r="R9" s="99"/>
      <c r="S9" s="99"/>
      <c r="T9" s="99"/>
      <c r="U9" s="99"/>
      <c r="V9" s="99"/>
      <c r="W9" s="99"/>
      <c r="X9" s="99"/>
    </row>
    <row r="10" spans="1:24" s="107" customFormat="1">
      <c r="A10" s="99"/>
      <c r="B10" s="110" t="str">
        <f>'[1]2023_'!A8</f>
        <v>Southampton 2</v>
      </c>
      <c r="C10" s="117" t="s">
        <v>172</v>
      </c>
      <c r="D10" s="117" t="s">
        <v>172</v>
      </c>
      <c r="E10" s="119" t="str">
        <f>'[1]2023_'!B8</f>
        <v>On going</v>
      </c>
      <c r="F10" s="119">
        <f>'[1]2023_'!C8</f>
        <v>45292</v>
      </c>
      <c r="G10" s="116" t="s">
        <v>171</v>
      </c>
      <c r="H10" s="110" t="b">
        <f>B37='[1]2023_'!D8</f>
        <v>0</v>
      </c>
      <c r="I10" s="104" t="str">
        <f>'[1]2023_'!E8</f>
        <v xml:space="preserve"> SO18 2XX</v>
      </c>
      <c r="J10" s="109" t="str">
        <f>'[1]2023_'!G8</f>
        <v>Andy Martin</v>
      </c>
      <c r="K10" s="106" t="s">
        <v>170</v>
      </c>
      <c r="L10" s="109">
        <f>'[1]2023_'!I8</f>
        <v>1</v>
      </c>
      <c r="M10" s="109"/>
      <c r="N10" s="104"/>
      <c r="O10" s="104"/>
      <c r="P10" s="118"/>
      <c r="Q10" s="99"/>
      <c r="R10" s="99"/>
      <c r="S10" s="99"/>
      <c r="T10" s="99"/>
      <c r="U10" s="99"/>
      <c r="V10" s="99"/>
      <c r="W10" s="99"/>
      <c r="X10" s="99"/>
    </row>
    <row r="11" spans="1:24" s="107" customFormat="1" ht="16.5" thickBot="1">
      <c r="A11" s="99"/>
      <c r="B11" s="126" t="str">
        <f>'[1]2023_'!A9</f>
        <v>Winterbourne DO Marquee</v>
      </c>
      <c r="C11" s="137" t="s">
        <v>172</v>
      </c>
      <c r="D11" s="137" t="s">
        <v>172</v>
      </c>
      <c r="E11" s="128" t="str">
        <f>'[1]2023_'!B9</f>
        <v>On going</v>
      </c>
      <c r="F11" s="128">
        <f>'[1]2023_'!C9</f>
        <v>45332</v>
      </c>
      <c r="G11" s="127" t="s">
        <v>171</v>
      </c>
      <c r="H11" s="126" t="str">
        <f>'[1]2023_'!D9</f>
        <v>22 Bristol Road, Bristol</v>
      </c>
      <c r="I11" s="124" t="str">
        <f>'[1]2023_'!E9</f>
        <v>BS36 1RG</v>
      </c>
      <c r="J11" s="125" t="str">
        <f>'[1]2023_'!G9</f>
        <v>Alan Nicholls</v>
      </c>
      <c r="K11" s="136" t="s">
        <v>170</v>
      </c>
      <c r="L11" s="125">
        <f>'[1]2023_'!I9</f>
        <v>1</v>
      </c>
      <c r="M11" s="125"/>
      <c r="N11" s="124"/>
      <c r="O11" s="135"/>
      <c r="P11" s="118"/>
      <c r="Q11" s="99"/>
      <c r="R11" s="99"/>
      <c r="S11" s="99"/>
      <c r="T11" s="99"/>
      <c r="U11" s="99"/>
      <c r="V11" s="99"/>
      <c r="W11" s="99"/>
      <c r="X11" s="99"/>
    </row>
    <row r="12" spans="1:24" s="107" customFormat="1" ht="16.5" thickBot="1">
      <c r="A12" s="99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34"/>
      <c r="N12" s="124"/>
      <c r="O12" s="124"/>
      <c r="P12" s="99"/>
      <c r="Q12" s="99"/>
      <c r="R12" s="99"/>
      <c r="S12" s="99"/>
      <c r="T12" s="99"/>
      <c r="U12" s="99"/>
      <c r="V12" s="99"/>
      <c r="W12" s="99"/>
      <c r="X12" s="99"/>
    </row>
    <row r="13" spans="1:24" s="107" customFormat="1" ht="16.5" thickBot="1">
      <c r="A13" s="99"/>
      <c r="B13" s="126" t="str">
        <f>'[1]2023_'!A56</f>
        <v xml:space="preserve">Tyneside Additional Strucutre </v>
      </c>
      <c r="C13" s="133" t="s">
        <v>22</v>
      </c>
      <c r="D13" s="133" t="s">
        <v>22</v>
      </c>
      <c r="E13" s="132" t="str">
        <f>'[1]2023_'!B56</f>
        <v>TBC</v>
      </c>
      <c r="F13" s="132" t="str">
        <f>'[1]2023_'!C56</f>
        <v>TBC</v>
      </c>
      <c r="G13" s="131" t="s">
        <v>22</v>
      </c>
      <c r="H13" s="126" t="str">
        <f>'[1]2023_'!D56</f>
        <v xml:space="preserve">Tyneside Mail Centre, Earlsway, Gateshead 
</v>
      </c>
      <c r="I13" s="124" t="str">
        <f>'[1]2023_'!E56</f>
        <v>NE11 0YY</v>
      </c>
      <c r="J13" s="130" t="str">
        <f>'[1]2023_'!G56</f>
        <v>Anne O'Connor</v>
      </c>
      <c r="K13" s="124" t="s">
        <v>168</v>
      </c>
      <c r="L13" s="125">
        <f>'[1]2023_'!I56</f>
        <v>3</v>
      </c>
      <c r="M13" s="114"/>
      <c r="N13" s="100"/>
      <c r="O13" s="100"/>
      <c r="P13" s="99"/>
      <c r="Q13" s="99"/>
      <c r="R13" s="99"/>
      <c r="S13" s="99"/>
      <c r="T13" s="99"/>
      <c r="U13" s="99"/>
      <c r="V13" s="99"/>
      <c r="W13" s="99"/>
      <c r="X13" s="99"/>
    </row>
    <row r="14" spans="1:24" s="107" customFormat="1" ht="16.5" thickBot="1">
      <c r="A14" s="99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18"/>
      <c r="Q14" s="99"/>
      <c r="R14" s="99"/>
      <c r="S14" s="99"/>
      <c r="T14" s="99"/>
      <c r="U14" s="99"/>
      <c r="V14" s="99"/>
      <c r="W14" s="99"/>
      <c r="X14" s="99"/>
    </row>
    <row r="15" spans="1:24" s="107" customFormat="1">
      <c r="A15" s="99"/>
      <c r="B15" s="123" t="str">
        <f>'[1]2023_'!A51</f>
        <v>Bude</v>
      </c>
      <c r="C15" s="117">
        <v>45235</v>
      </c>
      <c r="D15" s="117">
        <v>45235</v>
      </c>
      <c r="E15" s="119">
        <f>'[1]2023_'!B51</f>
        <v>45243</v>
      </c>
      <c r="F15" s="119">
        <f>'[1]2023_'!C51</f>
        <v>45327</v>
      </c>
      <c r="G15" s="129">
        <f t="shared" ref="G15:G26" si="0">(F15-E15)/7</f>
        <v>12</v>
      </c>
      <c r="H15" s="123" t="str">
        <f>'[1]2023_'!D51</f>
        <v>Belle View, Bude</v>
      </c>
      <c r="I15" s="106" t="str">
        <f>'[1]2023_'!E51</f>
        <v>EX23 8LU</v>
      </c>
      <c r="J15" s="122" t="str">
        <f>'[1]2023_'!G51</f>
        <v>Alan Nicholls</v>
      </c>
      <c r="K15" s="121" t="s">
        <v>169</v>
      </c>
      <c r="L15" s="122">
        <f>'[1]2023_'!I51</f>
        <v>4</v>
      </c>
      <c r="M15" s="109"/>
      <c r="N15" s="104"/>
      <c r="O15" s="103"/>
      <c r="P15" s="99"/>
      <c r="Q15" s="99"/>
      <c r="R15" s="99"/>
      <c r="S15" s="99"/>
      <c r="T15" s="99"/>
      <c r="U15" s="99"/>
      <c r="V15" s="99"/>
      <c r="W15" s="99"/>
      <c r="X15" s="99"/>
    </row>
    <row r="16" spans="1:24" s="107" customFormat="1">
      <c r="A16" s="99"/>
      <c r="B16" s="123" t="str">
        <f>'[1]2023_'!A10</f>
        <v xml:space="preserve">Buxton </v>
      </c>
      <c r="C16" s="117">
        <v>45243</v>
      </c>
      <c r="D16" s="117">
        <v>45244</v>
      </c>
      <c r="E16" s="119">
        <v>45250</v>
      </c>
      <c r="F16" s="119">
        <v>45292</v>
      </c>
      <c r="G16" s="129">
        <f t="shared" si="0"/>
        <v>6</v>
      </c>
      <c r="H16" s="123" t="str">
        <f>'[1]2023_'!D10</f>
        <v>Palace Road, Buxton</v>
      </c>
      <c r="I16" s="106" t="str">
        <f>'[1]2023_'!E10</f>
        <v>SK17 6AB</v>
      </c>
      <c r="J16" s="122" t="str">
        <f>'[1]2023_'!G10</f>
        <v>Clare Thomson</v>
      </c>
      <c r="K16" s="121" t="s">
        <v>169</v>
      </c>
      <c r="L16" s="122">
        <v>4</v>
      </c>
      <c r="M16" s="122"/>
      <c r="N16" s="106"/>
      <c r="O16" s="106"/>
      <c r="P16" s="118"/>
      <c r="Q16" s="99"/>
      <c r="R16" s="99"/>
      <c r="S16" s="99"/>
      <c r="T16" s="99"/>
      <c r="U16" s="99"/>
      <c r="V16" s="99"/>
      <c r="W16" s="99"/>
      <c r="X16" s="99"/>
    </row>
    <row r="17" spans="1:24" s="107" customFormat="1">
      <c r="A17" s="99"/>
      <c r="B17" s="110" t="str">
        <f>'[1]2023_'!A14</f>
        <v>Congleton DO</v>
      </c>
      <c r="C17" s="117">
        <v>45245</v>
      </c>
      <c r="D17" s="117">
        <v>45246</v>
      </c>
      <c r="E17" s="119">
        <v>45250</v>
      </c>
      <c r="F17" s="119">
        <v>45292</v>
      </c>
      <c r="G17" s="111">
        <f t="shared" si="0"/>
        <v>6</v>
      </c>
      <c r="H17" s="110" t="str">
        <f>'[1]2023_'!D14</f>
        <v>Unit 9, Greendiel Farm Industrial Estate, Congleton</v>
      </c>
      <c r="I17" s="104" t="str">
        <f>'[1]2023_'!E14</f>
        <v>CW12 4ZZ</v>
      </c>
      <c r="J17" s="109" t="str">
        <f>'[1]2023_'!G14</f>
        <v>Clare Thomson</v>
      </c>
      <c r="K17" s="121" t="s">
        <v>169</v>
      </c>
      <c r="L17" s="109">
        <v>4</v>
      </c>
      <c r="M17" s="109"/>
      <c r="N17" s="104"/>
      <c r="O17" s="103"/>
      <c r="P17" s="99"/>
      <c r="Q17" s="99"/>
      <c r="R17" s="99"/>
      <c r="S17" s="99"/>
      <c r="T17" s="99"/>
      <c r="U17" s="99"/>
      <c r="V17" s="99"/>
      <c r="W17" s="99"/>
      <c r="X17" s="99"/>
    </row>
    <row r="18" spans="1:24" s="107" customFormat="1">
      <c r="A18" s="99"/>
      <c r="B18" s="110" t="str">
        <f>'[1]2023_'!A25</f>
        <v>Croydon MC Marquee</v>
      </c>
      <c r="C18" s="113">
        <v>45241</v>
      </c>
      <c r="D18" s="113">
        <v>45248</v>
      </c>
      <c r="E18" s="112">
        <f>'[1]2023_'!B25</f>
        <v>45250</v>
      </c>
      <c r="F18" s="112">
        <f>'[1]2023_'!C25</f>
        <v>45296</v>
      </c>
      <c r="G18" s="111">
        <f t="shared" si="0"/>
        <v>6.5714285714285712</v>
      </c>
      <c r="H18" s="110" t="str">
        <f>'[1]2023_'!D25</f>
        <v>Beddington Farm Road, Croydon</v>
      </c>
      <c r="I18" s="104" t="str">
        <f>'[1]2023_'!E25</f>
        <v>CR9 4AA</v>
      </c>
      <c r="J18" s="109" t="str">
        <f>'[1]2023_'!G25</f>
        <v>Nicole Menon</v>
      </c>
      <c r="K18" s="121" t="s">
        <v>169</v>
      </c>
      <c r="L18" s="109">
        <v>4</v>
      </c>
      <c r="M18" s="109"/>
      <c r="N18" s="104"/>
      <c r="O18" s="104"/>
      <c r="P18" s="99"/>
      <c r="Q18" s="99"/>
      <c r="R18" s="99"/>
      <c r="S18" s="99"/>
      <c r="T18" s="99"/>
      <c r="U18" s="99"/>
      <c r="V18" s="99"/>
      <c r="W18" s="99"/>
      <c r="X18" s="99"/>
    </row>
    <row r="19" spans="1:24" s="107" customFormat="1">
      <c r="A19" s="99"/>
      <c r="B19" s="110" t="str">
        <f>'[1]2023_'!A53</f>
        <v>Edinburgh</v>
      </c>
      <c r="C19" s="117">
        <v>45233</v>
      </c>
      <c r="D19" s="117">
        <v>45236</v>
      </c>
      <c r="E19" s="119">
        <v>45237</v>
      </c>
      <c r="F19" s="119">
        <v>45305</v>
      </c>
      <c r="G19" s="111">
        <f t="shared" si="0"/>
        <v>9.7142857142857135</v>
      </c>
      <c r="H19" s="110" t="str">
        <f>'[1]2023_'!D53</f>
        <v>Cultind Rd</v>
      </c>
      <c r="I19" s="104" t="str">
        <f>'[1]2023_'!E53</f>
        <v>EH11 4YY</v>
      </c>
      <c r="J19" s="109" t="str">
        <f>'[1]2023_'!G53</f>
        <v>Scott Forsyth</v>
      </c>
      <c r="K19" s="121" t="s">
        <v>169</v>
      </c>
      <c r="L19" s="109">
        <v>4</v>
      </c>
      <c r="M19" s="109"/>
      <c r="N19" s="104"/>
      <c r="O19" s="104"/>
      <c r="P19" s="99"/>
      <c r="Q19" s="99"/>
      <c r="R19" s="99"/>
      <c r="S19" s="99"/>
      <c r="T19" s="99"/>
      <c r="U19" s="99"/>
      <c r="V19" s="99"/>
      <c r="W19" s="99"/>
      <c r="X19" s="99"/>
    </row>
    <row r="20" spans="1:24" s="107" customFormat="1">
      <c r="A20" s="99"/>
      <c r="B20" s="110" t="str">
        <f>'[1]2023_'!A29</f>
        <v>Exeter</v>
      </c>
      <c r="C20" s="117">
        <v>45229</v>
      </c>
      <c r="D20" s="117">
        <v>45234</v>
      </c>
      <c r="E20" s="112">
        <f>'[1]2023_'!B29</f>
        <v>45236</v>
      </c>
      <c r="F20" s="112">
        <f>'[1]2023_'!C29</f>
        <v>45291</v>
      </c>
      <c r="G20" s="111">
        <f t="shared" si="0"/>
        <v>7.8571428571428568</v>
      </c>
      <c r="H20" s="110" t="str">
        <f>'[1]2023_'!D29</f>
        <v>Osprey Road,Sowton Industrial Estate, Exeter</v>
      </c>
      <c r="I20" s="104" t="str">
        <f>'[1]2023_'!E29</f>
        <v>EX2 7XX</v>
      </c>
      <c r="J20" s="109" t="str">
        <f>'[1]2023_'!G29</f>
        <v>Alan Nicholls</v>
      </c>
      <c r="K20" s="121" t="s">
        <v>169</v>
      </c>
      <c r="L20" s="109">
        <v>4</v>
      </c>
      <c r="M20" s="125"/>
      <c r="N20" s="124"/>
      <c r="O20" s="124"/>
      <c r="P20" s="99"/>
      <c r="Q20" s="99"/>
      <c r="R20" s="99"/>
      <c r="S20" s="99"/>
      <c r="T20" s="99"/>
      <c r="U20" s="99"/>
      <c r="V20" s="99"/>
      <c r="W20" s="99"/>
      <c r="X20" s="99"/>
    </row>
    <row r="21" spans="1:24" s="107" customFormat="1">
      <c r="A21" s="99"/>
      <c r="B21" s="110" t="str">
        <f>'[1]2023_'!A13</f>
        <v>Inverness</v>
      </c>
      <c r="C21" s="117">
        <v>45228</v>
      </c>
      <c r="D21" s="117">
        <v>45232</v>
      </c>
      <c r="E21" s="119">
        <f>'[1]2023_'!B13</f>
        <v>45237</v>
      </c>
      <c r="F21" s="119">
        <f>'[1]2023_'!C13</f>
        <v>45306</v>
      </c>
      <c r="G21" s="116">
        <f t="shared" si="0"/>
        <v>9.8571428571428577</v>
      </c>
      <c r="H21" s="110" t="str">
        <f>'[1]2023_'!D13</f>
        <v>7 Strothers Lane, Inverness</v>
      </c>
      <c r="I21" s="104" t="str">
        <f>'[1]2023_'!E13</f>
        <v>IV1 1AA</v>
      </c>
      <c r="J21" s="109" t="str">
        <f>'[1]2023_'!G13</f>
        <v>Scott Forsyth</v>
      </c>
      <c r="K21" s="121" t="s">
        <v>169</v>
      </c>
      <c r="L21" s="109">
        <f>'[1]2023_'!I13</f>
        <v>4</v>
      </c>
      <c r="M21" s="109"/>
      <c r="N21" s="104"/>
      <c r="O21" s="104"/>
      <c r="P21" s="99"/>
      <c r="Q21" s="99"/>
      <c r="R21" s="99"/>
      <c r="S21" s="99"/>
      <c r="T21" s="99"/>
      <c r="U21" s="99"/>
      <c r="V21" s="99"/>
      <c r="W21" s="99"/>
      <c r="X21" s="99"/>
    </row>
    <row r="22" spans="1:24" s="107" customFormat="1">
      <c r="A22" s="99"/>
      <c r="B22" s="110" t="str">
        <f>'[1]2023_'!A17</f>
        <v>Jubilee MC Marquee</v>
      </c>
      <c r="C22" s="117">
        <v>45233</v>
      </c>
      <c r="D22" s="117">
        <v>45240</v>
      </c>
      <c r="E22" s="119">
        <f>'[1]2023_'!B17</f>
        <v>45243</v>
      </c>
      <c r="F22" s="119">
        <f>'[1]2023_'!C17</f>
        <v>45296</v>
      </c>
      <c r="G22" s="116">
        <f t="shared" si="0"/>
        <v>7.5714285714285712</v>
      </c>
      <c r="H22" s="110" t="str">
        <f>'[1]2023_'!D17</f>
        <v>Godfrey Way, Hounslow</v>
      </c>
      <c r="I22" s="104" t="str">
        <f>'[1]2023_'!E17</f>
        <v>TW4 5XX</v>
      </c>
      <c r="J22" s="109" t="str">
        <f>'[1]2023_'!G17</f>
        <v>Nicky Dunn</v>
      </c>
      <c r="K22" s="121" t="s">
        <v>169</v>
      </c>
      <c r="L22" s="109">
        <f>'[1]2023_'!I17</f>
        <v>4</v>
      </c>
      <c r="M22" s="109"/>
      <c r="N22" s="104"/>
      <c r="O22" s="103"/>
      <c r="P22" s="99"/>
      <c r="Q22" s="99"/>
      <c r="R22" s="99"/>
      <c r="S22" s="99"/>
      <c r="T22" s="99"/>
      <c r="U22" s="99"/>
      <c r="V22" s="99"/>
      <c r="W22" s="99"/>
      <c r="X22" s="99"/>
    </row>
    <row r="23" spans="1:24" s="107" customFormat="1">
      <c r="A23" s="99"/>
      <c r="B23" s="110" t="str">
        <f>'[1]2023_'!A20</f>
        <v>Nottingham MC Marquee</v>
      </c>
      <c r="C23" s="117">
        <v>45227</v>
      </c>
      <c r="D23" s="117">
        <v>45232</v>
      </c>
      <c r="E23" s="119">
        <f>'[1]2023_'!B20</f>
        <v>45236</v>
      </c>
      <c r="F23" s="119">
        <f>'[1]2023_'!C20</f>
        <v>45304</v>
      </c>
      <c r="G23" s="116">
        <f t="shared" si="0"/>
        <v>9.7142857142857135</v>
      </c>
      <c r="H23" s="110" t="str">
        <f>'[1]2023_'!D20</f>
        <v>Padge Road, Beeston, Nottingham</v>
      </c>
      <c r="I23" s="104" t="str">
        <f>'[1]2023_'!E20</f>
        <v>NG9 2RR</v>
      </c>
      <c r="J23" s="109" t="str">
        <f>'[1]2023_'!G20</f>
        <v>Helen Perry</v>
      </c>
      <c r="K23" s="105" t="s">
        <v>169</v>
      </c>
      <c r="L23" s="109">
        <v>4</v>
      </c>
      <c r="M23" s="109"/>
      <c r="N23" s="104"/>
      <c r="O23" s="104"/>
      <c r="P23" s="118"/>
      <c r="Q23" s="99"/>
      <c r="R23" s="99"/>
      <c r="S23" s="99"/>
      <c r="T23" s="99"/>
      <c r="U23" s="99"/>
      <c r="V23" s="99"/>
      <c r="W23" s="99"/>
      <c r="X23" s="99"/>
    </row>
    <row r="24" spans="1:24" s="107" customFormat="1">
      <c r="A24" s="100"/>
      <c r="B24" s="110" t="str">
        <f>'[1]2023_'!A12</f>
        <v xml:space="preserve">South Midlands </v>
      </c>
      <c r="C24" s="117">
        <v>45248</v>
      </c>
      <c r="D24" s="117">
        <v>45252</v>
      </c>
      <c r="E24" s="119">
        <f>'[1]2023_'!B12</f>
        <v>45253</v>
      </c>
      <c r="F24" s="119">
        <f>'[1]2023_'!C12</f>
        <v>45295</v>
      </c>
      <c r="G24" s="116">
        <f t="shared" si="0"/>
        <v>6</v>
      </c>
      <c r="H24" s="110" t="str">
        <f>'[1]2023_'!D12</f>
        <v xml:space="preserve">Swan Valley Way, Northampton, </v>
      </c>
      <c r="I24" s="104" t="str">
        <f>'[1]2023_'!E12</f>
        <v xml:space="preserve">NN4 9DR </v>
      </c>
      <c r="J24" s="109" t="str">
        <f>'[1]2023_'!G12</f>
        <v>Helen Perry</v>
      </c>
      <c r="K24" s="105" t="s">
        <v>169</v>
      </c>
      <c r="L24" s="109">
        <f>'[1]2023_'!I12</f>
        <v>4</v>
      </c>
      <c r="M24" s="109"/>
      <c r="N24" s="104"/>
      <c r="O24" s="103"/>
      <c r="P24" s="118"/>
      <c r="Q24" s="100"/>
      <c r="R24" s="100"/>
      <c r="S24" s="100"/>
      <c r="T24" s="100"/>
      <c r="U24" s="100"/>
      <c r="V24" s="99"/>
      <c r="W24" s="99"/>
      <c r="X24" s="99"/>
    </row>
    <row r="25" spans="1:24" s="107" customFormat="1" ht="19.149999999999999" customHeight="1">
      <c r="A25" s="99"/>
      <c r="B25" s="126" t="str">
        <f>'[1]2023_'!A19</f>
        <v xml:space="preserve">Swindon </v>
      </c>
      <c r="C25" s="117">
        <v>45228</v>
      </c>
      <c r="D25" s="117">
        <v>45235</v>
      </c>
      <c r="E25" s="128">
        <f>'[1]2023_'!B19</f>
        <v>45236</v>
      </c>
      <c r="F25" s="128">
        <f>'[1]2023_'!C19</f>
        <v>45293</v>
      </c>
      <c r="G25" s="127">
        <f t="shared" si="0"/>
        <v>8.1428571428571423</v>
      </c>
      <c r="H25" s="126" t="str">
        <f>'[1]2023_'!D19</f>
        <v xml:space="preserve">Rowland Hill Close, Swindon </v>
      </c>
      <c r="I25" s="124" t="str">
        <f>'[1]2023_'!E19</f>
        <v>SN3 5TQ</v>
      </c>
      <c r="J25" s="125" t="str">
        <f>'[1]2023_'!G19</f>
        <v>Andy Martin</v>
      </c>
      <c r="K25" s="105" t="s">
        <v>169</v>
      </c>
      <c r="L25" s="125">
        <v>4</v>
      </c>
      <c r="M25" s="125"/>
      <c r="N25" s="124"/>
      <c r="O25" s="124"/>
      <c r="P25" s="99"/>
      <c r="Q25" s="99"/>
      <c r="R25" s="99"/>
      <c r="S25" s="99"/>
      <c r="T25" s="99"/>
      <c r="U25" s="99"/>
      <c r="V25" s="99"/>
      <c r="W25" s="99"/>
      <c r="X25" s="99"/>
    </row>
    <row r="26" spans="1:24" s="107" customFormat="1" ht="16.5" thickBot="1">
      <c r="A26" s="99"/>
      <c r="B26" s="110" t="str">
        <f>'[1]2023_'!A26</f>
        <v>Truro</v>
      </c>
      <c r="C26" s="117">
        <v>45235</v>
      </c>
      <c r="D26" s="117">
        <v>45236</v>
      </c>
      <c r="E26" s="112">
        <f>'[1]2023_'!B26</f>
        <v>45243</v>
      </c>
      <c r="F26" s="112">
        <f>'[1]2023_'!C26</f>
        <v>45284</v>
      </c>
      <c r="G26" s="111">
        <f t="shared" si="0"/>
        <v>5.8571428571428568</v>
      </c>
      <c r="H26" s="110" t="str">
        <f>'[1]2023_'!D26</f>
        <v>Newham Industrial Estate, Truro</v>
      </c>
      <c r="I26" s="104" t="str">
        <f>'[1]2023_'!E26</f>
        <v>TR1 1AA</v>
      </c>
      <c r="J26" s="109" t="str">
        <f>'[1]2023_'!G26</f>
        <v>Alan Nicholls</v>
      </c>
      <c r="K26" s="105" t="s">
        <v>169</v>
      </c>
      <c r="L26" s="109">
        <v>4</v>
      </c>
      <c r="M26" s="114"/>
      <c r="N26" s="100"/>
      <c r="O26" s="99"/>
      <c r="P26" s="99"/>
      <c r="Q26" s="99"/>
      <c r="R26" s="99"/>
      <c r="S26" s="99"/>
      <c r="T26" s="99"/>
      <c r="U26" s="99"/>
      <c r="V26" s="99"/>
      <c r="W26" s="99"/>
      <c r="X26" s="99"/>
    </row>
    <row r="27" spans="1:24" s="107" customFormat="1" ht="7.9" customHeight="1">
      <c r="A27" s="99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08"/>
      <c r="N27" s="104"/>
      <c r="O27" s="104"/>
      <c r="P27" s="99"/>
      <c r="Q27" s="99"/>
      <c r="R27" s="99"/>
      <c r="S27" s="99"/>
      <c r="T27" s="99"/>
      <c r="U27" s="99"/>
      <c r="V27" s="99"/>
      <c r="W27" s="99"/>
      <c r="X27" s="99"/>
    </row>
    <row r="28" spans="1:24" s="100" customFormat="1">
      <c r="A28" s="99"/>
      <c r="B28" s="110" t="str">
        <f>'[1]2023_'!A27</f>
        <v>Carlisle MC Marquee</v>
      </c>
      <c r="C28" s="113">
        <v>45219</v>
      </c>
      <c r="D28" s="113">
        <v>45226</v>
      </c>
      <c r="E28" s="112">
        <f>'[1]2023_'!B27</f>
        <v>45229</v>
      </c>
      <c r="F28" s="112">
        <f>'[1]2023_'!C27</f>
        <v>45292</v>
      </c>
      <c r="G28" s="111">
        <f t="shared" ref="G28:G37" si="1">(F28-E28)/7</f>
        <v>9</v>
      </c>
      <c r="H28" s="110" t="str">
        <f>'[1]2023_'!D27</f>
        <v xml:space="preserve">Junction Street, Carlisle </v>
      </c>
      <c r="I28" s="104" t="str">
        <f>'[1]2023_'!E27</f>
        <v>CA1 1AA</v>
      </c>
      <c r="J28" s="109" t="str">
        <f>'[1]2023_'!G27</f>
        <v>Clare Thomson</v>
      </c>
      <c r="K28" s="121" t="s">
        <v>169</v>
      </c>
      <c r="L28" s="109">
        <v>6</v>
      </c>
      <c r="M28" s="109"/>
      <c r="N28" s="104"/>
      <c r="O28" s="103"/>
      <c r="P28" s="99"/>
      <c r="Q28" s="99"/>
      <c r="R28" s="99"/>
      <c r="S28" s="99"/>
      <c r="T28" s="99"/>
      <c r="U28" s="99"/>
    </row>
    <row r="29" spans="1:24" s="107" customFormat="1">
      <c r="A29" s="99"/>
      <c r="B29" s="110" t="str">
        <f>'[1]2023_'!A15</f>
        <v>Chelmsford Floor</v>
      </c>
      <c r="C29" s="113">
        <v>45224</v>
      </c>
      <c r="D29" s="113">
        <v>45226</v>
      </c>
      <c r="E29" s="112">
        <f>'[1]2023_'!B15</f>
        <v>45229</v>
      </c>
      <c r="F29" s="112">
        <v>45305</v>
      </c>
      <c r="G29" s="111">
        <f t="shared" si="1"/>
        <v>10.857142857142858</v>
      </c>
      <c r="H29" s="110" t="str">
        <f>'[1]2023_'!D15</f>
        <v>Windsford Way, Chelmsford</v>
      </c>
      <c r="I29" s="104" t="str">
        <f>'[1]2023_'!E15</f>
        <v>CM2 5AA</v>
      </c>
      <c r="J29" s="109" t="str">
        <f>'[1]2023_'!G15</f>
        <v>Nicky Dunn</v>
      </c>
      <c r="K29" s="121" t="s">
        <v>169</v>
      </c>
      <c r="L29" s="109">
        <v>6</v>
      </c>
      <c r="M29" s="109"/>
      <c r="N29" s="104"/>
      <c r="O29" s="103"/>
      <c r="P29" s="99"/>
      <c r="Q29" s="99"/>
      <c r="R29" s="99"/>
      <c r="S29" s="99"/>
      <c r="T29" s="99"/>
      <c r="U29" s="99"/>
      <c r="V29" s="99"/>
      <c r="W29" s="99"/>
      <c r="X29" s="99"/>
    </row>
    <row r="30" spans="1:24" s="107" customFormat="1">
      <c r="A30" s="99"/>
      <c r="B30" s="110" t="str">
        <f>'[1]2023_'!A23</f>
        <v>Dorset MC Marquee</v>
      </c>
      <c r="C30" s="117">
        <v>45224</v>
      </c>
      <c r="D30" s="117">
        <v>45228</v>
      </c>
      <c r="E30" s="119">
        <f>'[1]2023_'!B23</f>
        <v>45236</v>
      </c>
      <c r="F30" s="119">
        <f>'[1]2023_'!C23</f>
        <v>45297</v>
      </c>
      <c r="G30" s="111">
        <f t="shared" si="1"/>
        <v>8.7142857142857135</v>
      </c>
      <c r="H30" s="110" t="str">
        <f>'[1]2023_'!D23</f>
        <v>Nuffield Industrial Estate, Poole, Dorset,</v>
      </c>
      <c r="I30" s="104" t="str">
        <f>'[1]2023_'!E23</f>
        <v>BH17 0AA</v>
      </c>
      <c r="J30" s="109" t="str">
        <f>'[1]2023_'!G23</f>
        <v>Alan Nichols</v>
      </c>
      <c r="K30" s="121" t="s">
        <v>169</v>
      </c>
      <c r="L30" s="109">
        <f>'[1]2023_'!I23</f>
        <v>6</v>
      </c>
      <c r="M30" s="109"/>
      <c r="N30" s="104"/>
      <c r="O30" s="103"/>
      <c r="P30" s="99"/>
      <c r="Q30" s="99"/>
      <c r="R30" s="99"/>
      <c r="S30" s="99"/>
      <c r="T30" s="99"/>
      <c r="U30" s="99"/>
      <c r="V30" s="99"/>
      <c r="W30" s="99"/>
      <c r="X30" s="99"/>
    </row>
    <row r="31" spans="1:24" s="107" customFormat="1">
      <c r="A31" s="99"/>
      <c r="B31" s="110" t="str">
        <f>'[1]2023_'!A18</f>
        <v>Glasgow MC</v>
      </c>
      <c r="C31" s="113">
        <v>45170</v>
      </c>
      <c r="D31" s="113">
        <v>45177</v>
      </c>
      <c r="E31" s="112">
        <f>'[1]2023_'!B18</f>
        <v>45177</v>
      </c>
      <c r="F31" s="112">
        <f>'[1]2023_'!C18</f>
        <v>45305</v>
      </c>
      <c r="G31" s="111">
        <f t="shared" si="1"/>
        <v>18.285714285714285</v>
      </c>
      <c r="H31" s="110" t="str">
        <f>'[1]2023_'!D18</f>
        <v>20 Turner Rd, Glasgow</v>
      </c>
      <c r="I31" s="104" t="str">
        <f>'[1]2023_'!E18</f>
        <v>G21 1AA</v>
      </c>
      <c r="J31" s="109" t="str">
        <f>'[1]2023_'!G18</f>
        <v>Scott Forsyth</v>
      </c>
      <c r="K31" s="104" t="s">
        <v>169</v>
      </c>
      <c r="L31" s="109">
        <f>'[1]2023_'!I18</f>
        <v>6</v>
      </c>
      <c r="M31" s="109"/>
      <c r="N31" s="104"/>
      <c r="O31" s="103"/>
      <c r="P31" s="99"/>
      <c r="Q31" s="99"/>
      <c r="R31" s="99"/>
      <c r="S31" s="99"/>
      <c r="T31" s="99"/>
      <c r="U31" s="99"/>
      <c r="V31" s="99"/>
      <c r="W31" s="99"/>
      <c r="X31" s="99"/>
    </row>
    <row r="32" spans="1:24" s="107" customFormat="1" ht="19.149999999999999" customHeight="1">
      <c r="A32" s="99"/>
      <c r="B32" s="123" t="str">
        <f>'[1]2023_'!A11</f>
        <v xml:space="preserve">Medway </v>
      </c>
      <c r="C32" s="117">
        <v>45227</v>
      </c>
      <c r="D32" s="117">
        <v>45227</v>
      </c>
      <c r="E32" s="119">
        <f>'[1]2023_'!B11</f>
        <v>45243</v>
      </c>
      <c r="F32" s="119">
        <f>'[1]2023_'!C11</f>
        <v>45303</v>
      </c>
      <c r="G32" s="116">
        <f t="shared" si="1"/>
        <v>8.5714285714285712</v>
      </c>
      <c r="H32" s="123" t="str">
        <f>'[1]2023_'!D11</f>
        <v xml:space="preserve">1 Knight Road, Rochester, </v>
      </c>
      <c r="I32" s="106" t="str">
        <f>'[1]2023_'!E11</f>
        <v>ME2 2EE</v>
      </c>
      <c r="J32" s="122" t="str">
        <f>'[1]2023_'!G11</f>
        <v>Nicole Menon</v>
      </c>
      <c r="K32" s="121" t="s">
        <v>169</v>
      </c>
      <c r="L32" s="109">
        <f>'[1]2023_'!I11</f>
        <v>6</v>
      </c>
      <c r="M32" s="109"/>
      <c r="N32" s="104"/>
      <c r="O32" s="103"/>
      <c r="P32" s="118"/>
      <c r="Q32" s="99"/>
      <c r="R32" s="99"/>
      <c r="S32" s="99"/>
      <c r="T32" s="99"/>
      <c r="U32" s="99"/>
      <c r="V32" s="99"/>
      <c r="W32" s="99"/>
      <c r="X32" s="99"/>
    </row>
    <row r="33" spans="1:24" s="107" customFormat="1">
      <c r="A33" s="99"/>
      <c r="B33" s="110" t="str">
        <f>'[1]2023_'!A54</f>
        <v>Medway additional Structure</v>
      </c>
      <c r="C33" s="113">
        <v>45227</v>
      </c>
      <c r="D33" s="113">
        <v>45227</v>
      </c>
      <c r="E33" s="112">
        <f>E32</f>
        <v>45243</v>
      </c>
      <c r="F33" s="112">
        <f>F32</f>
        <v>45303</v>
      </c>
      <c r="G33" s="111">
        <f t="shared" si="1"/>
        <v>8.5714285714285712</v>
      </c>
      <c r="H33" s="110" t="str">
        <f>H32</f>
        <v xml:space="preserve">1 Knight Road, Rochester, </v>
      </c>
      <c r="I33" s="104" t="str">
        <f>I32</f>
        <v>ME2 2EE</v>
      </c>
      <c r="J33" s="104" t="str">
        <f>J32</f>
        <v>Nicole Menon</v>
      </c>
      <c r="K33" s="121" t="s">
        <v>169</v>
      </c>
      <c r="L33" s="120">
        <v>6</v>
      </c>
      <c r="M33" s="109"/>
      <c r="N33" s="104"/>
      <c r="O33" s="103"/>
      <c r="P33" s="99"/>
      <c r="Q33" s="99"/>
      <c r="R33" s="99"/>
      <c r="S33" s="99"/>
      <c r="T33" s="99"/>
      <c r="U33" s="99"/>
      <c r="V33" s="99"/>
      <c r="W33" s="99"/>
      <c r="X33" s="99"/>
    </row>
    <row r="34" spans="1:24" s="107" customFormat="1">
      <c r="A34" s="99"/>
      <c r="B34" s="110" t="str">
        <f>'[1]2023_'!A24</f>
        <v>Romford MC</v>
      </c>
      <c r="C34" s="117">
        <v>45216</v>
      </c>
      <c r="D34" s="117">
        <v>45226</v>
      </c>
      <c r="E34" s="119">
        <f>'[1]2023_'!B24</f>
        <v>45229</v>
      </c>
      <c r="F34" s="119">
        <f>'[1]2023_'!C24</f>
        <v>45306</v>
      </c>
      <c r="G34" s="116">
        <f t="shared" si="1"/>
        <v>11</v>
      </c>
      <c r="H34" s="110" t="str">
        <f>'[1]2023_'!D24</f>
        <v>Sandgate Close, Romford</v>
      </c>
      <c r="I34" s="104" t="str">
        <f>'[1]2023_'!E24</f>
        <v>RM7 0AB</v>
      </c>
      <c r="J34" s="109" t="str">
        <f>'[1]2023_'!G24</f>
        <v>Nicky Dunn</v>
      </c>
      <c r="K34" s="105" t="s">
        <v>169</v>
      </c>
      <c r="L34" s="109">
        <f>'[1]2023_'!I24</f>
        <v>6</v>
      </c>
      <c r="M34" s="114"/>
      <c r="N34" s="100"/>
      <c r="O34" s="100"/>
      <c r="P34" s="118"/>
      <c r="Q34" s="99"/>
      <c r="R34" s="99"/>
      <c r="S34" s="99"/>
      <c r="T34" s="99"/>
      <c r="U34" s="99"/>
      <c r="V34" s="99"/>
      <c r="W34" s="99"/>
      <c r="X34" s="99"/>
    </row>
    <row r="35" spans="1:24" s="107" customFormat="1">
      <c r="A35" s="99"/>
      <c r="B35" s="110" t="str">
        <f>'[1]2023_'!A31</f>
        <v>Southampton</v>
      </c>
      <c r="C35" s="117">
        <v>45219</v>
      </c>
      <c r="D35" s="117">
        <v>45223</v>
      </c>
      <c r="E35" s="112">
        <f>'[1]2023_'!B31</f>
        <v>45230</v>
      </c>
      <c r="F35" s="112">
        <f>'[1]2023_'!C31</f>
        <v>45299</v>
      </c>
      <c r="G35" s="116">
        <f t="shared" si="1"/>
        <v>9.8571428571428577</v>
      </c>
      <c r="H35" s="110" t="str">
        <f>'[1]2023_'!D31</f>
        <v xml:space="preserve">Mitchell Way, Southampton, </v>
      </c>
      <c r="I35" s="104" t="str">
        <f>'[1]2023_'!E31</f>
        <v>SO18 2XX</v>
      </c>
      <c r="J35" s="115" t="str">
        <f>'[1]2023_'!G31</f>
        <v>Andy Martin</v>
      </c>
      <c r="K35" s="105" t="s">
        <v>169</v>
      </c>
      <c r="L35" s="109">
        <v>6</v>
      </c>
      <c r="M35" s="114"/>
      <c r="N35" s="100"/>
      <c r="O35" s="99"/>
      <c r="P35" s="99"/>
      <c r="Q35" s="99"/>
      <c r="R35" s="99"/>
      <c r="S35" s="99"/>
      <c r="T35" s="99"/>
      <c r="U35" s="99"/>
      <c r="V35" s="99"/>
      <c r="W35" s="99"/>
      <c r="X35" s="99"/>
    </row>
    <row r="36" spans="1:24" s="107" customFormat="1">
      <c r="A36" s="99"/>
      <c r="B36" s="110" t="str">
        <f>'[1]2023_'!A16</f>
        <v>Swansea</v>
      </c>
      <c r="C36" s="113">
        <v>45215</v>
      </c>
      <c r="D36" s="113">
        <v>45218</v>
      </c>
      <c r="E36" s="112">
        <f>'[1]2023_'!B16</f>
        <v>45236</v>
      </c>
      <c r="F36" s="112">
        <f>'[1]2023_'!C16</f>
        <v>45291</v>
      </c>
      <c r="G36" s="111">
        <f t="shared" si="1"/>
        <v>7.8571428571428568</v>
      </c>
      <c r="H36" s="110" t="str">
        <f>'[1]2023_'!D16</f>
        <v xml:space="preserve">Siemens Way, Swansea Enterprise Park, Swansea, </v>
      </c>
      <c r="I36" s="104" t="str">
        <f>'[1]2023_'!E16</f>
        <v>SA1 1AA</v>
      </c>
      <c r="J36" s="109" t="str">
        <f>'[1]2023_'!G16</f>
        <v>Alan Nicholls</v>
      </c>
      <c r="K36" s="105" t="s">
        <v>169</v>
      </c>
      <c r="L36" s="109">
        <v>6</v>
      </c>
      <c r="M36" s="109"/>
      <c r="N36" s="104"/>
      <c r="O36" s="104"/>
      <c r="P36" s="99"/>
      <c r="Q36" s="99"/>
      <c r="R36" s="99"/>
      <c r="S36" s="99"/>
      <c r="T36" s="99"/>
      <c r="U36" s="99"/>
      <c r="V36" s="99"/>
      <c r="W36" s="99"/>
      <c r="X36" s="99"/>
    </row>
    <row r="37" spans="1:24" s="107" customFormat="1">
      <c r="A37" s="99"/>
      <c r="B37" s="110" t="str">
        <f>'[1]2023_'!A32</f>
        <v>Tyneside</v>
      </c>
      <c r="C37" s="113">
        <v>45212</v>
      </c>
      <c r="D37" s="113">
        <v>45218</v>
      </c>
      <c r="E37" s="112">
        <f>'[1]2023_'!B32</f>
        <v>45229</v>
      </c>
      <c r="F37" s="112">
        <f>'[1]2023_'!C32</f>
        <v>45299</v>
      </c>
      <c r="G37" s="111">
        <f t="shared" si="1"/>
        <v>10</v>
      </c>
      <c r="H37" s="110" t="str">
        <f>'[1]2023_'!D32</f>
        <v xml:space="preserve">Tyneside Mail Centre, Earlsway, Gateshead 
</v>
      </c>
      <c r="I37" s="104" t="str">
        <f>'[1]2023_'!E32</f>
        <v>NE11 0YY</v>
      </c>
      <c r="J37" s="109" t="str">
        <f>'[1]2023_'!G32</f>
        <v>Anne O'Connor</v>
      </c>
      <c r="K37" s="104" t="s">
        <v>169</v>
      </c>
      <c r="L37" s="109">
        <v>6</v>
      </c>
      <c r="M37" s="109"/>
      <c r="N37" s="104"/>
      <c r="O37" s="103"/>
      <c r="P37" s="99"/>
      <c r="Q37" s="99"/>
      <c r="R37" s="99"/>
      <c r="S37" s="99"/>
      <c r="T37" s="99"/>
      <c r="U37" s="99"/>
      <c r="V37" s="99"/>
      <c r="W37" s="99"/>
      <c r="X37" s="99"/>
    </row>
    <row r="38" spans="1:24" s="107" customFormat="1" ht="7.9" customHeight="1" thickBot="1">
      <c r="A38" s="99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08"/>
      <c r="N38" s="104"/>
      <c r="O38" s="103"/>
      <c r="P38" s="99"/>
      <c r="Q38" s="99"/>
      <c r="R38" s="99"/>
      <c r="S38" s="99"/>
      <c r="T38" s="99"/>
      <c r="U38" s="99"/>
      <c r="V38" s="99"/>
      <c r="W38" s="99"/>
      <c r="X38" s="99"/>
    </row>
    <row r="39" spans="1:24" s="100" customFormat="1">
      <c r="A39" s="99"/>
      <c r="B39" s="159"/>
      <c r="C39" s="159"/>
      <c r="D39" s="159"/>
      <c r="E39" s="159"/>
      <c r="F39" s="159"/>
      <c r="G39" s="159"/>
      <c r="H39" s="159"/>
      <c r="I39" s="159"/>
      <c r="L39" s="101"/>
      <c r="M39" s="101"/>
      <c r="O39" s="99"/>
      <c r="P39" s="99"/>
    </row>
    <row r="40" spans="1:24" s="100" customFormat="1">
      <c r="A40" s="99"/>
      <c r="B40" s="159"/>
      <c r="C40" s="159"/>
      <c r="D40" s="159"/>
      <c r="E40" s="159"/>
      <c r="F40" s="159"/>
      <c r="G40" s="159"/>
      <c r="H40" s="159"/>
      <c r="I40" s="159"/>
      <c r="L40" s="101"/>
      <c r="M40" s="101"/>
      <c r="O40" s="99"/>
      <c r="P40" s="99"/>
    </row>
    <row r="41" spans="1:24" s="100" customFormat="1">
      <c r="A41" s="99"/>
      <c r="B41" s="159"/>
      <c r="C41" s="159"/>
      <c r="D41" s="159"/>
      <c r="E41" s="159"/>
      <c r="F41" s="159"/>
      <c r="G41" s="159"/>
      <c r="H41" s="159"/>
      <c r="I41" s="159"/>
      <c r="L41" s="101"/>
      <c r="M41" s="101"/>
      <c r="O41" s="99"/>
      <c r="P41" s="99"/>
    </row>
    <row r="42" spans="1:24" s="100" customFormat="1">
      <c r="A42" s="99"/>
      <c r="B42" s="159"/>
      <c r="C42" s="159"/>
      <c r="D42" s="159"/>
      <c r="E42" s="159"/>
      <c r="F42" s="159"/>
      <c r="G42" s="159"/>
      <c r="H42" s="159"/>
      <c r="I42" s="159"/>
      <c r="L42" s="101"/>
      <c r="M42" s="101"/>
      <c r="O42" s="99"/>
      <c r="P42" s="99"/>
    </row>
    <row r="43" spans="1:24" s="100" customFormat="1">
      <c r="A43" s="99"/>
      <c r="B43" s="159"/>
      <c r="C43" s="159"/>
      <c r="D43" s="159"/>
      <c r="E43" s="159"/>
      <c r="F43" s="159"/>
      <c r="G43" s="159"/>
      <c r="H43" s="159"/>
      <c r="I43" s="159"/>
      <c r="L43" s="101"/>
      <c r="M43" s="101"/>
      <c r="O43" s="99"/>
      <c r="P43" s="99"/>
    </row>
    <row r="44" spans="1:24" s="100" customFormat="1">
      <c r="A44" s="99"/>
      <c r="B44" s="159"/>
      <c r="C44" s="159"/>
      <c r="D44" s="159"/>
      <c r="E44" s="159"/>
      <c r="F44" s="159"/>
      <c r="G44" s="159"/>
      <c r="H44" s="159"/>
      <c r="I44" s="159"/>
      <c r="L44" s="101"/>
      <c r="M44" s="101"/>
      <c r="O44" s="99"/>
      <c r="P44" s="99"/>
    </row>
  </sheetData>
  <mergeCells count="24">
    <mergeCell ref="B44:I44"/>
    <mergeCell ref="B39:I39"/>
    <mergeCell ref="B40:I40"/>
    <mergeCell ref="B41:I41"/>
    <mergeCell ref="B42:I42"/>
    <mergeCell ref="B43:I43"/>
    <mergeCell ref="B38:L38"/>
    <mergeCell ref="B12:L12"/>
    <mergeCell ref="B14:O14"/>
    <mergeCell ref="B27:L27"/>
    <mergeCell ref="K2:K3"/>
    <mergeCell ref="L2:L3"/>
    <mergeCell ref="M2:M3"/>
    <mergeCell ref="B1:O1"/>
    <mergeCell ref="B2:B3"/>
    <mergeCell ref="C2:C3"/>
    <mergeCell ref="D2:D3"/>
    <mergeCell ref="E2:F2"/>
    <mergeCell ref="G2:G3"/>
    <mergeCell ref="H2:H3"/>
    <mergeCell ref="I2:I3"/>
    <mergeCell ref="J2:J3"/>
    <mergeCell ref="N2:N3"/>
    <mergeCell ref="O2:O3"/>
  </mergeCells>
  <conditionalFormatting sqref="M13 M26 M34:M35">
    <cfRule type="cellIs" dxfId="107" priority="7" stopIfTrue="1" operator="equal">
      <formula>1</formula>
    </cfRule>
  </conditionalFormatting>
  <conditionalFormatting sqref="L15:L16 M16 M27 M38">
    <cfRule type="cellIs" dxfId="106" priority="8" stopIfTrue="1" operator="equal">
      <formula>1</formula>
    </cfRule>
  </conditionalFormatting>
  <conditionalFormatting sqref="L4:M10 M15 L17:M19 L20:L24 M21:M24 L26 L28:M32 M33 L34:L37 M36:M37">
    <cfRule type="cellIs" dxfId="96" priority="11" stopIfTrue="1" operator="equal">
      <formula>1</formula>
    </cfRule>
  </conditionalFormatting>
  <conditionalFormatting sqref="L11:M11 L13 M20 L25:M25">
    <cfRule type="cellIs" dxfId="95" priority="9" stopIfTrue="1" operator="equal">
      <formula>1</formula>
    </cfRule>
  </conditionalFormatting>
  <conditionalFormatting sqref="M12">
    <cfRule type="cellIs" dxfId="94" priority="5" stopIfTrue="1" operator="equal">
      <formula>1</formula>
    </cfRule>
  </conditionalFormatting>
  <conditionalFormatting sqref="L33">
    <cfRule type="cellIs" dxfId="93" priority="1" stopIfTrue="1" operator="equal">
      <formula>1</formula>
    </cfRule>
  </conditionalFormatting>
  <conditionalFormatting sqref="M13 M26 M34:M35">
    <cfRule type="cellIs" dxfId="92" priority="34" stopIfTrue="1" operator="equal">
      <formula>2</formula>
    </cfRule>
  </conditionalFormatting>
  <conditionalFormatting sqref="L15:L16 M16 M27 M38">
    <cfRule type="cellIs" dxfId="88" priority="41" stopIfTrue="1" operator="equal">
      <formula>2</formula>
    </cfRule>
  </conditionalFormatting>
  <conditionalFormatting sqref="L4:M10 M15 L17:M19 L20:L24 M21:M24 L26 L28:M32 M33 L34:L37 M36:M37">
    <cfRule type="cellIs" dxfId="83" priority="12" stopIfTrue="1" operator="equal">
      <formula>2</formula>
    </cfRule>
  </conditionalFormatting>
  <conditionalFormatting sqref="L11:M11 L13 M20 L25:M25">
    <cfRule type="cellIs" dxfId="82" priority="19" stopIfTrue="1" operator="equal">
      <formula>2</formula>
    </cfRule>
  </conditionalFormatting>
  <conditionalFormatting sqref="M12">
    <cfRule type="cellIs" dxfId="81" priority="6" stopIfTrue="1" operator="equal">
      <formula>2</formula>
    </cfRule>
  </conditionalFormatting>
  <conditionalFormatting sqref="L33">
    <cfRule type="cellIs" dxfId="80" priority="95" stopIfTrue="1" operator="equal">
      <formula>2</formula>
    </cfRule>
  </conditionalFormatting>
  <conditionalFormatting sqref="L15:L16 M16">
    <cfRule type="cellIs" dxfId="78" priority="42" stopIfTrue="1" operator="equal">
      <formula>3</formula>
    </cfRule>
  </conditionalFormatting>
  <conditionalFormatting sqref="M27 M38">
    <cfRule type="cellIs" dxfId="77" priority="48" stopIfTrue="1" operator="equal">
      <formula>3</formula>
    </cfRule>
  </conditionalFormatting>
  <conditionalFormatting sqref="L33">
    <cfRule type="cellIs" dxfId="76" priority="103" stopIfTrue="1" operator="equal">
      <formula>3</formula>
    </cfRule>
  </conditionalFormatting>
  <conditionalFormatting sqref="L11:M11 L13 M20 L25:M25">
    <cfRule type="cellIs" dxfId="75" priority="20" stopIfTrue="1" operator="equal">
      <formula>3</formula>
    </cfRule>
  </conditionalFormatting>
  <conditionalFormatting sqref="L4:M10 M15 L17:M19 L20:L24 M21:M24 L26 L28:M32 M33 L34:L37 M36:M37">
    <cfRule type="cellIs" dxfId="74" priority="13" stopIfTrue="1" operator="equal">
      <formula>3</formula>
    </cfRule>
  </conditionalFormatting>
  <conditionalFormatting sqref="M13 M26 M34:M35">
    <cfRule type="cellIs" dxfId="73" priority="35" stopIfTrue="1" operator="equal">
      <formula>3</formula>
    </cfRule>
  </conditionalFormatting>
  <conditionalFormatting sqref="M12">
    <cfRule type="cellIs" dxfId="72" priority="10" stopIfTrue="1" operator="equal">
      <formula>3</formula>
    </cfRule>
  </conditionalFormatting>
  <conditionalFormatting sqref="L11:M11 L13 M20 L25:M25">
    <cfRule type="cellIs" dxfId="62" priority="21" stopIfTrue="1" operator="equal">
      <formula>4</formula>
    </cfRule>
  </conditionalFormatting>
  <conditionalFormatting sqref="M12">
    <cfRule type="cellIs" dxfId="61" priority="27" stopIfTrue="1" operator="equal">
      <formula>4</formula>
    </cfRule>
  </conditionalFormatting>
  <conditionalFormatting sqref="M13 M26 M34:M35">
    <cfRule type="cellIs" dxfId="60" priority="36" stopIfTrue="1" operator="equal">
      <formula>4</formula>
    </cfRule>
  </conditionalFormatting>
  <conditionalFormatting sqref="L15:L16 M16">
    <cfRule type="cellIs" dxfId="59" priority="43" stopIfTrue="1" operator="equal">
      <formula>4</formula>
    </cfRule>
  </conditionalFormatting>
  <conditionalFormatting sqref="L33">
    <cfRule type="cellIs" dxfId="58" priority="104" stopIfTrue="1" operator="equal">
      <formula>4</formula>
    </cfRule>
  </conditionalFormatting>
  <conditionalFormatting sqref="M27 M38">
    <cfRule type="cellIs" dxfId="57" priority="49" stopIfTrue="1" operator="equal">
      <formula>4</formula>
    </cfRule>
  </conditionalFormatting>
  <conditionalFormatting sqref="L4:M10 M15 L17:M19 L20:L24 M21:M24 L26 L28:M32 M33 L34:L37 M36:M37">
    <cfRule type="cellIs" dxfId="54" priority="14" stopIfTrue="1" operator="equal">
      <formula>4</formula>
    </cfRule>
  </conditionalFormatting>
  <conditionalFormatting sqref="M12">
    <cfRule type="cellIs" dxfId="46" priority="28" stopIfTrue="1" operator="equal">
      <formula>5</formula>
    </cfRule>
  </conditionalFormatting>
  <conditionalFormatting sqref="L33">
    <cfRule type="cellIs" dxfId="45" priority="105" stopIfTrue="1" operator="equal">
      <formula>5</formula>
    </cfRule>
  </conditionalFormatting>
  <conditionalFormatting sqref="M13 M26 M34:M35">
    <cfRule type="cellIs" dxfId="44" priority="37" stopIfTrue="1" operator="equal">
      <formula>5</formula>
    </cfRule>
  </conditionalFormatting>
  <conditionalFormatting sqref="L15:L16 M16">
    <cfRule type="cellIs" dxfId="42" priority="44" stopIfTrue="1" operator="equal">
      <formula>5</formula>
    </cfRule>
  </conditionalFormatting>
  <conditionalFormatting sqref="L4:M10 M15 L17:M19 L20:L24 M21:M24 L26 L28:M32 M33 L34:L37 M36:M37">
    <cfRule type="cellIs" dxfId="40" priority="15" stopIfTrue="1" operator="equal">
      <formula>5</formula>
    </cfRule>
  </conditionalFormatting>
  <conditionalFormatting sqref="M27 M38">
    <cfRule type="cellIs" dxfId="38" priority="50" stopIfTrue="1" operator="equal">
      <formula>5</formula>
    </cfRule>
  </conditionalFormatting>
  <conditionalFormatting sqref="L11:M11 L13 M20 L25:M25">
    <cfRule type="cellIs" dxfId="32" priority="22" stopIfTrue="1" operator="equal">
      <formula>5</formula>
    </cfRule>
  </conditionalFormatting>
  <conditionalFormatting sqref="L33">
    <cfRule type="cellIs" dxfId="31" priority="106" stopIfTrue="1" operator="equal">
      <formula>6</formula>
    </cfRule>
  </conditionalFormatting>
  <conditionalFormatting sqref="M12">
    <cfRule type="cellIs" dxfId="30" priority="29" stopIfTrue="1" operator="equal">
      <formula>6</formula>
    </cfRule>
  </conditionalFormatting>
  <conditionalFormatting sqref="M13 M26 M34:M35">
    <cfRule type="cellIs" dxfId="26" priority="38" stopIfTrue="1" operator="equal">
      <formula>6</formula>
    </cfRule>
  </conditionalFormatting>
  <conditionalFormatting sqref="L15:L16 M16">
    <cfRule type="cellIs" dxfId="24" priority="45" stopIfTrue="1" operator="equal">
      <formula>6</formula>
    </cfRule>
  </conditionalFormatting>
  <conditionalFormatting sqref="M27 M38">
    <cfRule type="cellIs" dxfId="22" priority="51" stopIfTrue="1" operator="equal">
      <formula>6</formula>
    </cfRule>
  </conditionalFormatting>
  <conditionalFormatting sqref="L4:M10 M15 L17:M19 L20:L24 M21:M24 L26 L28:M32 M33 L34:L37 M36:M37">
    <cfRule type="cellIs" dxfId="19" priority="16" stopIfTrue="1" operator="equal">
      <formula>6</formula>
    </cfRule>
  </conditionalFormatting>
  <conditionalFormatting sqref="L11:M11 L13 M20 L25:M25">
    <cfRule type="cellIs" dxfId="18" priority="23" stopIfTrue="1" operator="equal">
      <formula>6</formula>
    </cfRule>
  </conditionalFormatting>
  <conditionalFormatting sqref="L33">
    <cfRule type="cellIs" dxfId="17" priority="107" stopIfTrue="1" operator="equal">
      <formula>7</formula>
    </cfRule>
  </conditionalFormatting>
  <conditionalFormatting sqref="M12">
    <cfRule type="cellIs" dxfId="16" priority="30" stopIfTrue="1" operator="equal">
      <formula>7</formula>
    </cfRule>
  </conditionalFormatting>
  <conditionalFormatting sqref="M13 M26 M34:M35">
    <cfRule type="cellIs" dxfId="13" priority="39" stopIfTrue="1" operator="equal">
      <formula>7</formula>
    </cfRule>
  </conditionalFormatting>
  <conditionalFormatting sqref="L15:L16 M16">
    <cfRule type="cellIs" dxfId="12" priority="46" stopIfTrue="1" operator="equal">
      <formula>7</formula>
    </cfRule>
  </conditionalFormatting>
  <conditionalFormatting sqref="M27 M38">
    <cfRule type="cellIs" dxfId="11" priority="52" stopIfTrue="1" operator="equal">
      <formula>7</formula>
    </cfRule>
  </conditionalFormatting>
  <conditionalFormatting sqref="L4:M10 M15 L17:M19 L20:L24 M21:M24 L26 L28:M32 M33 L34:L37 M36:M37">
    <cfRule type="cellIs" dxfId="10" priority="17" stopIfTrue="1" operator="equal">
      <formula>7</formula>
    </cfRule>
  </conditionalFormatting>
  <conditionalFormatting sqref="L11:M11 L13 M20 L25:M25">
    <cfRule type="cellIs" dxfId="8" priority="24" stopIfTrue="1" operator="equal">
      <formula>7</formula>
    </cfRule>
  </conditionalFormatting>
  <conditionalFormatting sqref="M13 M26 M34:M35">
    <cfRule type="cellIs" dxfId="6" priority="40" stopIfTrue="1" operator="equal">
      <formula>8</formula>
    </cfRule>
  </conditionalFormatting>
  <conditionalFormatting sqref="L15:L16 M16">
    <cfRule type="cellIs" dxfId="5" priority="47" stopIfTrue="1" operator="equal">
      <formula>8</formula>
    </cfRule>
  </conditionalFormatting>
  <conditionalFormatting sqref="M27 M38">
    <cfRule type="cellIs" dxfId="4" priority="53" stopIfTrue="1" operator="equal">
      <formula>8</formula>
    </cfRule>
  </conditionalFormatting>
  <conditionalFormatting sqref="L33">
    <cfRule type="cellIs" dxfId="3" priority="108" stopIfTrue="1" operator="equal">
      <formula>8</formula>
    </cfRule>
  </conditionalFormatting>
  <conditionalFormatting sqref="L11:M11 L13 M20 L25:M25">
    <cfRule type="cellIs" dxfId="2" priority="25" stopIfTrue="1" operator="equal">
      <formula>8</formula>
    </cfRule>
  </conditionalFormatting>
  <conditionalFormatting sqref="M12">
    <cfRule type="cellIs" dxfId="1" priority="31" stopIfTrue="1" operator="equal">
      <formula>8</formula>
    </cfRule>
  </conditionalFormatting>
  <conditionalFormatting sqref="L4:M10 M15 L17:M19 L20:L24 M21:M24 L26 L28:M32 M33 L34:L37 M36:M37">
    <cfRule type="cellIs" dxfId="0" priority="18" stopIfTrue="1" operator="equal">
      <formula>8</formula>
    </cfRule>
  </conditionalFormatting>
  <pageMargins left="0.70866141732283516" right="0.70866141732283516" top="0.74803149606299213" bottom="0.74803149606299213" header="0.31496062992126012" footer="0.31496062992126012"/>
  <pageSetup paperSize="9" scale="29" orientation="portrait" r:id="rId1"/>
  <headerFooter>
    <oddFooter>&amp;L&amp;1#&amp;"Calibri"&amp;10&amp;K000000Classified: RMG – Internal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951F6-710D-4E69-9DCB-C9FB4ACACCE5}">
  <sheetPr codeName="Sheet4"/>
  <dimension ref="A1:O19"/>
  <sheetViews>
    <sheetView zoomScale="90" zoomScaleNormal="90" workbookViewId="0">
      <pane ySplit="4" topLeftCell="A5" activePane="bottomLeft" state="frozen"/>
      <selection pane="bottomLeft" activeCell="G1" sqref="G1:G1048576"/>
    </sheetView>
  </sheetViews>
  <sheetFormatPr defaultRowHeight="14.5"/>
  <cols>
    <col min="2" max="2" width="21" customWidth="1"/>
    <col min="4" max="4" width="25.453125" customWidth="1"/>
    <col min="5" max="5" width="14.81640625" customWidth="1"/>
    <col min="6" max="6" width="22.453125" customWidth="1"/>
    <col min="7" max="7" width="13.7265625" customWidth="1"/>
    <col min="10" max="10" width="0" hidden="1" customWidth="1"/>
    <col min="11" max="11" width="14.54296875" customWidth="1"/>
    <col min="13" max="14" width="13.453125" customWidth="1"/>
  </cols>
  <sheetData>
    <row r="1" spans="1:15" ht="15" thickBot="1">
      <c r="A1" s="1" t="s">
        <v>121</v>
      </c>
      <c r="B1" s="21"/>
      <c r="C1" s="3"/>
      <c r="D1" s="5"/>
      <c r="E1" s="5"/>
      <c r="F1" s="5"/>
      <c r="G1" s="6"/>
      <c r="H1" s="4"/>
      <c r="I1" s="4"/>
      <c r="J1" s="4"/>
      <c r="K1" s="4"/>
      <c r="L1" s="4"/>
      <c r="M1" s="4"/>
      <c r="N1" s="4"/>
    </row>
    <row r="2" spans="1:15">
      <c r="A2" s="140" t="s">
        <v>1</v>
      </c>
      <c r="B2" s="142" t="s">
        <v>2</v>
      </c>
      <c r="C2" s="143"/>
      <c r="D2" s="143"/>
      <c r="E2" s="143"/>
      <c r="F2" s="143"/>
      <c r="G2" s="146" t="s">
        <v>3</v>
      </c>
      <c r="H2" s="146"/>
      <c r="I2" s="146"/>
      <c r="J2" s="146"/>
      <c r="K2" s="148" t="s">
        <v>4</v>
      </c>
      <c r="L2" s="148"/>
      <c r="M2" s="148"/>
      <c r="N2" s="148"/>
    </row>
    <row r="3" spans="1:15" ht="15" thickBot="1">
      <c r="A3" s="141"/>
      <c r="B3" s="144"/>
      <c r="C3" s="145"/>
      <c r="D3" s="145"/>
      <c r="E3" s="145"/>
      <c r="F3" s="145"/>
      <c r="G3" s="147"/>
      <c r="H3" s="147"/>
      <c r="I3" s="147"/>
      <c r="J3" s="147"/>
      <c r="K3" s="149"/>
      <c r="L3" s="149"/>
      <c r="M3" s="149"/>
      <c r="N3" s="149"/>
    </row>
    <row r="4" spans="1:15" ht="23.5" thickBot="1">
      <c r="A4" s="40" t="s">
        <v>5</v>
      </c>
      <c r="B4" s="31" t="s">
        <v>6</v>
      </c>
      <c r="C4" s="32" t="s">
        <v>7</v>
      </c>
      <c r="D4" s="32" t="s">
        <v>8</v>
      </c>
      <c r="E4" s="32" t="s">
        <v>9</v>
      </c>
      <c r="F4" s="32" t="s">
        <v>10</v>
      </c>
      <c r="G4" s="33" t="s">
        <v>11</v>
      </c>
      <c r="H4" s="33" t="s">
        <v>12</v>
      </c>
      <c r="I4" s="33" t="s">
        <v>13</v>
      </c>
      <c r="J4" s="34" t="s">
        <v>14</v>
      </c>
      <c r="K4" s="35" t="s">
        <v>15</v>
      </c>
      <c r="L4" s="36" t="s">
        <v>16</v>
      </c>
      <c r="M4" s="36" t="s">
        <v>17</v>
      </c>
      <c r="N4" s="37" t="s">
        <v>18</v>
      </c>
    </row>
    <row r="5" spans="1:15" ht="34.5">
      <c r="A5" s="41" t="s">
        <v>19</v>
      </c>
      <c r="B5" s="49" t="s">
        <v>122</v>
      </c>
      <c r="C5" s="49" t="s">
        <v>123</v>
      </c>
      <c r="D5" s="50" t="s">
        <v>124</v>
      </c>
      <c r="E5" s="49" t="s">
        <v>68</v>
      </c>
      <c r="F5" s="50" t="s">
        <v>125</v>
      </c>
      <c r="G5" s="51" t="s">
        <v>32</v>
      </c>
      <c r="H5" s="51" t="s">
        <v>41</v>
      </c>
      <c r="I5" s="51"/>
      <c r="J5" s="51"/>
      <c r="K5" s="52"/>
      <c r="L5" s="52"/>
      <c r="M5" s="52">
        <v>45201</v>
      </c>
      <c r="N5" s="52">
        <v>45320</v>
      </c>
    </row>
    <row r="6" spans="1:15" ht="187.5" customHeight="1">
      <c r="A6" s="41" t="s">
        <v>76</v>
      </c>
      <c r="B6" s="42" t="s">
        <v>126</v>
      </c>
      <c r="C6" s="42" t="s">
        <v>123</v>
      </c>
      <c r="D6" s="43"/>
      <c r="E6" s="42" t="s">
        <v>68</v>
      </c>
      <c r="F6" s="43" t="s">
        <v>127</v>
      </c>
      <c r="G6" s="38" t="s">
        <v>32</v>
      </c>
      <c r="H6" s="38" t="s">
        <v>41</v>
      </c>
      <c r="I6" s="38"/>
      <c r="J6" s="38"/>
      <c r="K6" s="39">
        <v>45229</v>
      </c>
      <c r="L6" s="39"/>
      <c r="M6" s="83">
        <v>45200</v>
      </c>
      <c r="N6" s="39">
        <v>45320</v>
      </c>
    </row>
    <row r="7" spans="1:15" ht="34.5">
      <c r="A7" s="67" t="s">
        <v>27</v>
      </c>
      <c r="B7" s="68" t="s">
        <v>128</v>
      </c>
      <c r="C7" s="68" t="s">
        <v>123</v>
      </c>
      <c r="D7" s="69"/>
      <c r="E7" s="68" t="s">
        <v>68</v>
      </c>
      <c r="F7" s="69" t="s">
        <v>129</v>
      </c>
      <c r="G7" s="70" t="s">
        <v>32</v>
      </c>
      <c r="H7" s="70" t="s">
        <v>41</v>
      </c>
      <c r="I7" s="70"/>
      <c r="J7" s="70"/>
      <c r="K7" s="71"/>
      <c r="L7" s="71"/>
      <c r="M7" s="71">
        <v>45200</v>
      </c>
      <c r="N7" s="71">
        <v>45322</v>
      </c>
    </row>
    <row r="8" spans="1:15" ht="126.65" customHeight="1">
      <c r="A8" s="44" t="s">
        <v>36</v>
      </c>
      <c r="B8" s="42" t="s">
        <v>130</v>
      </c>
      <c r="C8" s="42" t="s">
        <v>123</v>
      </c>
      <c r="D8" s="43" t="s">
        <v>131</v>
      </c>
      <c r="E8" s="42" t="s">
        <v>68</v>
      </c>
      <c r="F8" s="43" t="s">
        <v>132</v>
      </c>
      <c r="G8" s="38" t="s">
        <v>55</v>
      </c>
      <c r="H8" s="19" t="s">
        <v>56</v>
      </c>
      <c r="I8" s="19" t="s">
        <v>57</v>
      </c>
      <c r="J8" s="38"/>
      <c r="K8" s="39"/>
      <c r="L8" s="39"/>
      <c r="M8" s="39">
        <v>45215</v>
      </c>
      <c r="N8" s="39">
        <v>45322</v>
      </c>
    </row>
    <row r="9" spans="1:15" ht="157" customHeight="1">
      <c r="A9" s="44" t="s">
        <v>43</v>
      </c>
      <c r="B9" s="54" t="s">
        <v>133</v>
      </c>
      <c r="C9" s="42" t="s">
        <v>123</v>
      </c>
      <c r="D9" s="43" t="s">
        <v>134</v>
      </c>
      <c r="E9" s="42" t="s">
        <v>68</v>
      </c>
      <c r="F9" s="43" t="s">
        <v>132</v>
      </c>
      <c r="G9" s="38" t="s">
        <v>55</v>
      </c>
      <c r="H9" s="19" t="s">
        <v>56</v>
      </c>
      <c r="I9" s="19" t="s">
        <v>57</v>
      </c>
      <c r="J9" s="38"/>
      <c r="K9" s="39">
        <v>45215</v>
      </c>
      <c r="L9" s="39"/>
      <c r="M9" s="39">
        <v>45215</v>
      </c>
      <c r="N9" s="39">
        <v>45322</v>
      </c>
    </row>
    <row r="10" spans="1:15" ht="34.5">
      <c r="A10" s="44" t="s">
        <v>46</v>
      </c>
      <c r="B10" s="54" t="s">
        <v>135</v>
      </c>
      <c r="C10" s="42" t="s">
        <v>123</v>
      </c>
      <c r="D10" s="43" t="s">
        <v>136</v>
      </c>
      <c r="E10" s="42" t="s">
        <v>68</v>
      </c>
      <c r="F10" s="43" t="s">
        <v>137</v>
      </c>
      <c r="G10" s="38" t="s">
        <v>55</v>
      </c>
      <c r="H10" s="19" t="s">
        <v>56</v>
      </c>
      <c r="I10" s="19" t="s">
        <v>57</v>
      </c>
      <c r="J10" s="38"/>
      <c r="K10" s="39"/>
      <c r="L10" s="39"/>
      <c r="M10" s="39">
        <v>45215</v>
      </c>
      <c r="N10" s="39">
        <v>45322</v>
      </c>
    </row>
    <row r="11" spans="1:15" ht="163" customHeight="1">
      <c r="A11" s="45" t="s">
        <v>51</v>
      </c>
      <c r="B11" s="42" t="s">
        <v>138</v>
      </c>
      <c r="C11" s="42" t="s">
        <v>123</v>
      </c>
      <c r="D11" s="43" t="s">
        <v>139</v>
      </c>
      <c r="E11" s="42" t="s">
        <v>68</v>
      </c>
      <c r="F11" s="43" t="s">
        <v>140</v>
      </c>
      <c r="G11" s="38" t="s">
        <v>117</v>
      </c>
      <c r="H11" s="38" t="s">
        <v>141</v>
      </c>
      <c r="I11" s="38"/>
      <c r="J11" s="38"/>
      <c r="K11" s="39"/>
      <c r="L11" s="39"/>
      <c r="M11" s="83" t="s">
        <v>142</v>
      </c>
      <c r="N11" s="39" t="s">
        <v>143</v>
      </c>
    </row>
    <row r="12" spans="1:15" s="82" customFormat="1" ht="34.5">
      <c r="A12" s="77" t="s">
        <v>60</v>
      </c>
      <c r="B12" s="78" t="s">
        <v>144</v>
      </c>
      <c r="C12" s="78" t="s">
        <v>123</v>
      </c>
      <c r="D12" s="79" t="s">
        <v>145</v>
      </c>
      <c r="E12" s="78" t="s">
        <v>68</v>
      </c>
      <c r="F12" s="79" t="s">
        <v>140</v>
      </c>
      <c r="G12" s="80" t="s">
        <v>117</v>
      </c>
      <c r="H12" s="80" t="s">
        <v>141</v>
      </c>
      <c r="I12" s="80"/>
      <c r="J12" s="80"/>
      <c r="K12" s="81"/>
      <c r="L12" s="81"/>
      <c r="M12" s="81" t="s">
        <v>146</v>
      </c>
      <c r="N12" s="81" t="s">
        <v>143</v>
      </c>
      <c r="O12" s="82" t="s">
        <v>147</v>
      </c>
    </row>
    <row r="13" spans="1:15" ht="34.5">
      <c r="A13" s="44" t="s">
        <v>65</v>
      </c>
      <c r="B13" s="42" t="s">
        <v>148</v>
      </c>
      <c r="C13" s="42" t="s">
        <v>123</v>
      </c>
      <c r="D13" s="43" t="s">
        <v>149</v>
      </c>
      <c r="E13" s="42" t="s">
        <v>68</v>
      </c>
      <c r="F13" s="43" t="s">
        <v>150</v>
      </c>
      <c r="G13" s="38" t="s">
        <v>55</v>
      </c>
      <c r="H13" s="38" t="s">
        <v>151</v>
      </c>
      <c r="I13" s="38"/>
      <c r="J13" s="38"/>
      <c r="K13" s="39">
        <v>45229</v>
      </c>
      <c r="L13" s="39">
        <v>45317</v>
      </c>
      <c r="M13" s="39">
        <v>45229</v>
      </c>
      <c r="N13" s="39">
        <v>45317</v>
      </c>
    </row>
    <row r="14" spans="1:15" ht="34.5">
      <c r="A14" s="44" t="s">
        <v>102</v>
      </c>
      <c r="B14" s="42" t="s">
        <v>152</v>
      </c>
      <c r="C14" s="42" t="s">
        <v>123</v>
      </c>
      <c r="D14" s="43" t="s">
        <v>153</v>
      </c>
      <c r="E14" s="42" t="s">
        <v>68</v>
      </c>
      <c r="F14" s="43" t="s">
        <v>154</v>
      </c>
      <c r="G14" s="38" t="s">
        <v>32</v>
      </c>
      <c r="H14" s="38" t="s">
        <v>41</v>
      </c>
      <c r="I14" s="38"/>
      <c r="J14" s="38"/>
      <c r="K14" s="39">
        <v>45200</v>
      </c>
      <c r="L14" s="39"/>
      <c r="M14" s="39" t="s">
        <v>146</v>
      </c>
      <c r="N14" s="39" t="s">
        <v>143</v>
      </c>
    </row>
    <row r="15" spans="1:15" ht="135.65" customHeight="1">
      <c r="A15" s="44" t="s">
        <v>108</v>
      </c>
      <c r="B15" s="43" t="s">
        <v>155</v>
      </c>
      <c r="C15" s="42" t="s">
        <v>123</v>
      </c>
      <c r="D15" s="42" t="s">
        <v>156</v>
      </c>
      <c r="E15" s="42" t="s">
        <v>111</v>
      </c>
      <c r="F15" s="43" t="s">
        <v>157</v>
      </c>
      <c r="G15" s="38" t="s">
        <v>25</v>
      </c>
      <c r="H15" s="38" t="s">
        <v>158</v>
      </c>
      <c r="I15" s="38"/>
      <c r="J15" s="38"/>
      <c r="K15" s="39">
        <v>45201</v>
      </c>
      <c r="L15" s="39"/>
      <c r="M15" s="39">
        <v>45201</v>
      </c>
      <c r="N15" s="39">
        <v>45317</v>
      </c>
    </row>
    <row r="16" spans="1:15" ht="132" customHeight="1">
      <c r="A16" s="44" t="s">
        <v>114</v>
      </c>
      <c r="B16" s="43" t="s">
        <v>159</v>
      </c>
      <c r="C16" s="42" t="s">
        <v>123</v>
      </c>
      <c r="D16" s="46"/>
      <c r="E16" s="42" t="s">
        <v>111</v>
      </c>
      <c r="F16" s="43" t="s">
        <v>160</v>
      </c>
      <c r="G16" s="38" t="s">
        <v>25</v>
      </c>
      <c r="H16" s="38" t="s">
        <v>161</v>
      </c>
      <c r="I16" s="38"/>
      <c r="J16" s="38"/>
      <c r="K16" s="39">
        <v>45201</v>
      </c>
      <c r="L16" s="39"/>
      <c r="M16" s="39">
        <v>45201</v>
      </c>
      <c r="N16" s="39">
        <v>45317</v>
      </c>
    </row>
    <row r="17" spans="1:14" ht="240.65" customHeight="1">
      <c r="A17" s="44" t="s">
        <v>118</v>
      </c>
      <c r="B17" s="43" t="s">
        <v>162</v>
      </c>
      <c r="C17" s="42" t="s">
        <v>123</v>
      </c>
      <c r="D17" s="46" t="s">
        <v>167</v>
      </c>
      <c r="E17" s="42" t="s">
        <v>111</v>
      </c>
      <c r="F17" s="43" t="s">
        <v>163</v>
      </c>
      <c r="G17" s="38" t="s">
        <v>32</v>
      </c>
      <c r="H17" s="38" t="s">
        <v>113</v>
      </c>
      <c r="I17" s="38"/>
      <c r="J17" s="38"/>
      <c r="K17" s="39">
        <v>45243</v>
      </c>
      <c r="L17" s="39"/>
      <c r="M17" s="39">
        <v>44879</v>
      </c>
      <c r="N17" s="39">
        <v>44957</v>
      </c>
    </row>
    <row r="18" spans="1:14" ht="40" customHeight="1">
      <c r="A18" s="44" t="s">
        <v>119</v>
      </c>
      <c r="B18" s="43" t="s">
        <v>164</v>
      </c>
      <c r="C18" s="42" t="s">
        <v>123</v>
      </c>
      <c r="D18" s="43" t="s">
        <v>110</v>
      </c>
      <c r="E18" s="42" t="s">
        <v>111</v>
      </c>
      <c r="F18" s="43" t="s">
        <v>163</v>
      </c>
      <c r="G18" s="38" t="s">
        <v>32</v>
      </c>
      <c r="H18" s="38" t="s">
        <v>113</v>
      </c>
      <c r="I18" s="38"/>
      <c r="J18" s="38"/>
      <c r="K18" s="39"/>
      <c r="L18" s="39"/>
      <c r="M18" s="39">
        <v>44879</v>
      </c>
      <c r="N18" s="39">
        <v>44957</v>
      </c>
    </row>
    <row r="19" spans="1:14" ht="32.15" customHeight="1">
      <c r="A19" s="44" t="s">
        <v>120</v>
      </c>
      <c r="B19" s="42" t="s">
        <v>109</v>
      </c>
      <c r="C19" s="42" t="s">
        <v>123</v>
      </c>
      <c r="D19" s="43" t="s">
        <v>110</v>
      </c>
      <c r="E19" s="42" t="s">
        <v>111</v>
      </c>
      <c r="F19" s="43" t="s">
        <v>165</v>
      </c>
      <c r="G19" s="38" t="s">
        <v>32</v>
      </c>
      <c r="H19" s="38" t="s">
        <v>113</v>
      </c>
      <c r="I19" s="38"/>
      <c r="J19" s="38"/>
      <c r="K19" s="39"/>
      <c r="L19" s="39"/>
      <c r="M19" s="39">
        <v>45201</v>
      </c>
      <c r="N19" s="39">
        <v>45298</v>
      </c>
    </row>
  </sheetData>
  <autoFilter ref="A4:O19" xr:uid="{613951F6-710D-4E69-9DCB-C9FB4ACACCE5}"/>
  <mergeCells count="4">
    <mergeCell ref="A2:A3"/>
    <mergeCell ref="B2:F3"/>
    <mergeCell ref="G2:J3"/>
    <mergeCell ref="K2:N3"/>
  </mergeCells>
  <pageMargins left="0.7" right="0.7" top="0.75" bottom="0.75" header="0.3" footer="0.3"/>
  <pageSetup paperSize="9" orientation="portrait" r:id="rId1"/>
  <headerFooter>
    <oddFooter>&amp;L&amp;1#&amp;"Calibri"&amp;10&amp;K000000Classified: RMG –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C2058F6954D14DAC2A06CD99486AE9" ma:contentTypeVersion="5" ma:contentTypeDescription="Create a new document." ma:contentTypeScope="" ma:versionID="b48108e14361d378db06d553deeb73c5">
  <xsd:schema xmlns:xsd="http://www.w3.org/2001/XMLSchema" xmlns:xs="http://www.w3.org/2001/XMLSchema" xmlns:p="http://schemas.microsoft.com/office/2006/metadata/properties" xmlns:ns2="b67678ec-214e-4003-ba3b-04b533a689ee" xmlns:ns3="3fa99cdc-bbb7-4a57-a729-ec111877ad28" targetNamespace="http://schemas.microsoft.com/office/2006/metadata/properties" ma:root="true" ma:fieldsID="a192837f77b66c0e3385aea576e2939e" ns2:_="" ns3:_="">
    <xsd:import namespace="b67678ec-214e-4003-ba3b-04b533a689ee"/>
    <xsd:import namespace="3fa99cdc-bbb7-4a57-a729-ec111877a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678ec-214e-4003-ba3b-04b533a689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99cdc-bbb7-4a57-a729-ec111877a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BACF40-2F2B-46C7-A8D1-8409D807D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7678ec-214e-4003-ba3b-04b533a689ee"/>
    <ds:schemaRef ds:uri="3fa99cdc-bbb7-4a57-a729-ec111877a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3BAD77-56B0-4995-B2E1-412BFF0160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A3910B-946B-476A-BC74-B0999FB387BF}">
  <ds:schemaRefs>
    <ds:schemaRef ds:uri="http://schemas.openxmlformats.org/package/2006/metadata/core-properties"/>
    <ds:schemaRef ds:uri="http://purl.org/dc/terms/"/>
    <ds:schemaRef ds:uri="3fa99cdc-bbb7-4a57-a729-ec111877ad28"/>
    <ds:schemaRef ds:uri="http://schemas.microsoft.com/office/infopath/2007/PartnerControls"/>
    <ds:schemaRef ds:uri="http://schemas.microsoft.com/office/2006/documentManagement/types"/>
    <ds:schemaRef ds:uri="b67678ec-214e-4003-ba3b-04b533a689ee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607bdb48-d5bd-4aef-99e7-b1bb598644d3}" enabled="0" method="" siteId="{607bdb48-d5bd-4aef-99e7-b1bb598644d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Outhouses</vt:lpstr>
      <vt:lpstr>Internals</vt:lpstr>
      <vt:lpstr>Accio Marquee</vt:lpstr>
      <vt:lpstr>Parking VOC</vt:lpstr>
      <vt:lpstr>'Accio Marquee'!Print_Area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McGouran</dc:creator>
  <cp:keywords/>
  <dc:description/>
  <cp:lastModifiedBy>nicholas.burns</cp:lastModifiedBy>
  <cp:revision/>
  <dcterms:created xsi:type="dcterms:W3CDTF">2023-08-01T07:37:16Z</dcterms:created>
  <dcterms:modified xsi:type="dcterms:W3CDTF">2023-11-02T13:29:37Z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0x01010001C2058F6954D14DAC2A06CD99486AE9</vt:lpwstr>
  </property>
  <property fmtid="{D5CDD505-2E9C-101B-9397-08002B2CF9AE}" pid="3" name="MSIP_Label_980f36f3-41a5-4f45-a6a2-e224f336accd_Enabled">
    <vt:lpwstr>true</vt:lpwstr>
  </property>
  <property fmtid="{D5CDD505-2E9C-101B-9397-08002B2CF9AE}" pid="4" name="MSIP_Label_980f36f3-41a5-4f45-a6a2-e224f336accd_SetDate">
    <vt:lpwstr>2023-11-02T13:29:37Z</vt:lpwstr>
  </property>
  <property fmtid="{D5CDD505-2E9C-101B-9397-08002B2CF9AE}" pid="5" name="MSIP_Label_980f36f3-41a5-4f45-a6a2-e224f336accd_Method">
    <vt:lpwstr>Standard</vt:lpwstr>
  </property>
  <property fmtid="{D5CDD505-2E9C-101B-9397-08002B2CF9AE}" pid="6" name="MSIP_Label_980f36f3-41a5-4f45-a6a2-e224f336accd_Name">
    <vt:lpwstr>980f36f3-41a5-4f45-a6a2-e224f336accd</vt:lpwstr>
  </property>
  <property fmtid="{D5CDD505-2E9C-101B-9397-08002B2CF9AE}" pid="7" name="MSIP_Label_980f36f3-41a5-4f45-a6a2-e224f336accd_SiteId">
    <vt:lpwstr>7a082108-90dd-41ac-be41-9b8feabee2da</vt:lpwstr>
  </property>
  <property fmtid="{D5CDD505-2E9C-101B-9397-08002B2CF9AE}" pid="8" name="MSIP_Label_980f36f3-41a5-4f45-a6a2-e224f336accd_ActionId">
    <vt:lpwstr>60b1ef27-d188-47bb-956f-fca3c7f6ce4c</vt:lpwstr>
  </property>
  <property fmtid="{D5CDD505-2E9C-101B-9397-08002B2CF9AE}" pid="9" name="MSIP_Label_980f36f3-41a5-4f45-a6a2-e224f336accd_ContentBits">
    <vt:lpwstr>2</vt:lpwstr>
  </property>
</Properties>
</file>